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报名统计表" sheetId="1" state="hidden" r:id="rId1"/>
    <sheet name="面试人选资格审查和面试通知单领取地点" sheetId="2" r:id="rId2"/>
    <sheet name="报名统计表 (3)" sheetId="3" state="hidden" r:id="rId3"/>
  </sheets>
  <definedNames>
    <definedName name="_xlnm._FilterDatabase" localSheetId="0" hidden="1">报名统计表!$A$2:$H$180</definedName>
    <definedName name="_xlnm._FilterDatabase" localSheetId="1" hidden="1">面试人选资格审查和面试通知单领取地点!$A$3:$D$41</definedName>
    <definedName name="_xlnm._FilterDatabase" localSheetId="2" hidden="1">'报名统计表 (3)'!$A$1:$H$214</definedName>
    <definedName name="_xlnm.Print_Titles" localSheetId="0">报名统计表!$2:$2</definedName>
    <definedName name="_xlnm.Print_Area" localSheetId="0">报名统计表!$A:$H</definedName>
    <definedName name="_xlnm.Print_Titles" localSheetId="1">面试人选资格审查和面试通知单领取地点!$3:$3</definedName>
    <definedName name="_xlnm.Print_Area" localSheetId="1">面试人选资格审查和面试通知单领取地点!$A:$D</definedName>
    <definedName name="_xlnm.Print_Titles" localSheetId="2">'报名统计表 (3)'!$1:$1</definedName>
    <definedName name="_xlnm.Print_Area" localSheetId="2">'报名统计表 (3)'!$A:$H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<sst xmlns="http://schemas.openxmlformats.org/spreadsheetml/2006/main" count="2096" uniqueCount="891">
  <si>
    <r>
      <rPr>
        <sz val="20"/>
        <color rgb="FF000000"/>
        <rFont val="方正小标宋简体"/>
        <charset val="134"/>
      </rPr>
      <t>2024年度东营市各级机关考试录用公务员</t>
    </r>
    <r>
      <rPr>
        <sz val="20"/>
        <color rgb="FF000000"/>
        <rFont val="方正小标宋简体"/>
        <charset val="134"/>
      </rPr>
      <t xml:space="preserve">
</t>
    </r>
    <r>
      <rPr>
        <sz val="20"/>
        <color rgb="FF000000"/>
        <rFont val="方正小标宋简体"/>
        <charset val="134"/>
      </rPr>
      <t>报名情况统计表</t>
    </r>
  </si>
  <si>
    <t>序号</t>
  </si>
  <si>
    <t>招录机关</t>
  </si>
  <si>
    <t>用人单位</t>
  </si>
  <si>
    <t>职位名称</t>
  </si>
  <si>
    <r>
      <rPr>
        <sz val="11"/>
        <color rgb="FF000000"/>
        <rFont val="黑体"/>
        <charset val="134"/>
      </rPr>
      <t>招录</t>
    </r>
    <r>
      <rPr>
        <sz val="11"/>
        <color rgb="FF000000"/>
        <rFont val="黑体"/>
        <charset val="134"/>
      </rPr>
      <t xml:space="preserve">
</t>
    </r>
    <r>
      <rPr>
        <sz val="11"/>
        <color rgb="FF000000"/>
        <rFont val="黑体"/>
        <charset val="134"/>
      </rPr>
      <t>人数</t>
    </r>
  </si>
  <si>
    <r>
      <rPr>
        <sz val="11"/>
        <color rgb="FF000000"/>
        <rFont val="黑体"/>
        <charset val="134"/>
      </rPr>
      <t>缴费</t>
    </r>
    <r>
      <rPr>
        <sz val="11"/>
        <color rgb="FF000000"/>
        <rFont val="黑体"/>
        <charset val="134"/>
      </rPr>
      <t xml:space="preserve">
</t>
    </r>
    <r>
      <rPr>
        <sz val="11"/>
        <color rgb="FF000000"/>
        <rFont val="黑体"/>
        <charset val="134"/>
      </rPr>
      <t>人数</t>
    </r>
  </si>
  <si>
    <r>
      <rPr>
        <sz val="11"/>
        <color rgb="FF000000"/>
        <rFont val="黑体"/>
        <charset val="134"/>
      </rPr>
      <t>报录</t>
    </r>
    <r>
      <rPr>
        <sz val="11"/>
        <color rgb="FF000000"/>
        <rFont val="黑体"/>
        <charset val="134"/>
      </rPr>
      <t xml:space="preserve">
</t>
    </r>
    <r>
      <rPr>
        <sz val="11"/>
        <color rgb="FF000000"/>
        <rFont val="黑体"/>
        <charset val="134"/>
      </rPr>
      <t>比例</t>
    </r>
  </si>
  <si>
    <t>备注</t>
  </si>
  <si>
    <r>
      <rPr>
        <sz val="11"/>
        <color rgb="FF000000"/>
        <rFont val="黑体"/>
        <charset val="134"/>
      </rPr>
      <t>总</t>
    </r>
    <r>
      <rPr>
        <sz val="11"/>
        <color rgb="FF000000"/>
        <rFont val="黑体"/>
        <charset val="134"/>
      </rPr>
      <t xml:space="preserve">  </t>
    </r>
    <r>
      <rPr>
        <sz val="11"/>
        <color rgb="FF000000"/>
        <rFont val="黑体"/>
        <charset val="134"/>
      </rPr>
      <t>计</t>
    </r>
  </si>
  <si>
    <r>
      <rPr>
        <sz val="12"/>
        <color rgb="FF000000"/>
        <rFont val="宋体"/>
        <charset val="134"/>
      </rPr>
      <t>调格式用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12号字</t>
    </r>
  </si>
  <si>
    <t>职位代码</t>
  </si>
  <si>
    <t>中共东营市委统一战线工作部</t>
  </si>
  <si>
    <t>机关</t>
  </si>
  <si>
    <t>统战理论研究职位</t>
  </si>
  <si>
    <r>
      <rPr>
        <sz val="12"/>
        <color rgb="FF000000"/>
        <rFont val="宋体"/>
        <charset val="134"/>
      </rPr>
      <t>1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1</t>
    </r>
  </si>
  <si>
    <t>13705001001000001</t>
  </si>
  <si>
    <t>中共东营市委老干部局</t>
  </si>
  <si>
    <t>东营市关心下一代工作委员会服务中心</t>
  </si>
  <si>
    <t>思想政治教育职位</t>
  </si>
  <si>
    <t>13705002001000001</t>
  </si>
  <si>
    <t xml:space="preserve"> </t>
  </si>
  <si>
    <t>东营市中级人民法院</t>
  </si>
  <si>
    <t>东营市东营区人民法院</t>
  </si>
  <si>
    <t>法官助理职位</t>
  </si>
  <si>
    <t>13705003001000001</t>
  </si>
  <si>
    <r>
      <rPr>
        <sz val="11"/>
        <color rgb="FF000000"/>
        <rFont val="仿宋_GB2312"/>
        <charset val="134"/>
      </rPr>
      <t>司法警察职位</t>
    </r>
    <r>
      <rPr>
        <sz val="11"/>
        <color rgb="FF000000"/>
        <rFont val="Times New Roman"/>
        <charset val="134"/>
      </rPr>
      <t>A</t>
    </r>
  </si>
  <si>
    <t>13705003001000002</t>
  </si>
  <si>
    <r>
      <rPr>
        <sz val="11"/>
        <color rgb="FF000000"/>
        <rFont val="仿宋_GB2312"/>
        <charset val="134"/>
      </rPr>
      <t>司法警察职位</t>
    </r>
    <r>
      <rPr>
        <sz val="11"/>
        <color rgb="FF000000"/>
        <rFont val="Times New Roman"/>
        <charset val="134"/>
      </rPr>
      <t>B</t>
    </r>
  </si>
  <si>
    <t>13705003001000003</t>
  </si>
  <si>
    <t>东营市河口区人民法院</t>
  </si>
  <si>
    <t>13705003002000004</t>
  </si>
  <si>
    <t>广饶县人民法院</t>
  </si>
  <si>
    <r>
      <rPr>
        <sz val="11"/>
        <color rgb="FF000000"/>
        <rFont val="仿宋_GB2312"/>
        <charset val="134"/>
      </rPr>
      <t>法官助理职位</t>
    </r>
    <r>
      <rPr>
        <sz val="11"/>
        <color rgb="FF000000"/>
        <rFont val="Times New Roman"/>
        <charset val="134"/>
      </rPr>
      <t>A</t>
    </r>
  </si>
  <si>
    <t>13705003003000005</t>
  </si>
  <si>
    <r>
      <rPr>
        <sz val="11"/>
        <color rgb="FF000000"/>
        <rFont val="仿宋_GB2312"/>
        <charset val="134"/>
      </rPr>
      <t>法官助理职位</t>
    </r>
    <r>
      <rPr>
        <sz val="11"/>
        <color rgb="FF000000"/>
        <rFont val="Times New Roman"/>
        <charset val="134"/>
      </rPr>
      <t>B</t>
    </r>
  </si>
  <si>
    <t>13705003003000006</t>
  </si>
  <si>
    <t>司法警察职位</t>
  </si>
  <si>
    <t>13705003003000007</t>
  </si>
  <si>
    <t>利津县人民法院</t>
  </si>
  <si>
    <t>13705003004000010</t>
  </si>
  <si>
    <t>13705003004000008</t>
  </si>
  <si>
    <t>13705003004000009</t>
  </si>
  <si>
    <t>东营市人民检察院</t>
  </si>
  <si>
    <t>检察官助理职位</t>
  </si>
  <si>
    <t>13705004001000001</t>
  </si>
  <si>
    <t>广饶县人民检察院</t>
  </si>
  <si>
    <t>13705004002000001</t>
  </si>
  <si>
    <t>利津县人民检察院</t>
  </si>
  <si>
    <r>
      <rPr>
        <sz val="11"/>
        <color rgb="FF000000"/>
        <rFont val="仿宋_GB2312"/>
        <charset val="134"/>
      </rPr>
      <t>检察官助理职位</t>
    </r>
    <r>
      <rPr>
        <sz val="11"/>
        <color rgb="FF000000"/>
        <rFont val="Times New Roman"/>
        <charset val="134"/>
      </rPr>
      <t>A</t>
    </r>
  </si>
  <si>
    <t>13705004003000001</t>
  </si>
  <si>
    <r>
      <rPr>
        <sz val="11"/>
        <color rgb="FF000000"/>
        <rFont val="仿宋_GB2312"/>
        <charset val="134"/>
      </rPr>
      <t>检察官助理职位</t>
    </r>
    <r>
      <rPr>
        <sz val="11"/>
        <color rgb="FF000000"/>
        <rFont val="Times New Roman"/>
        <charset val="134"/>
      </rPr>
      <t>B</t>
    </r>
  </si>
  <si>
    <t>13705004003000002</t>
  </si>
  <si>
    <t>东营市司法局</t>
  </si>
  <si>
    <t>东营市法律援助与法制服务中心</t>
  </si>
  <si>
    <t>法律援助服务职位</t>
  </si>
  <si>
    <t>13705005001000001</t>
  </si>
  <si>
    <t>东营市公安局</t>
  </si>
  <si>
    <r>
      <rPr>
        <sz val="11"/>
        <color rgb="FF000000"/>
        <rFont val="仿宋_GB2312"/>
        <charset val="134"/>
      </rPr>
      <t>特警职位</t>
    </r>
    <r>
      <rPr>
        <sz val="11"/>
        <color rgb="FF000000"/>
        <rFont val="Times New Roman"/>
        <charset val="134"/>
      </rPr>
      <t>A</t>
    </r>
  </si>
  <si>
    <t>13705006001000001</t>
  </si>
  <si>
    <r>
      <rPr>
        <sz val="11"/>
        <color rgb="FF000000"/>
        <rFont val="仿宋_GB2312"/>
        <charset val="134"/>
      </rPr>
      <t>特警职位</t>
    </r>
    <r>
      <rPr>
        <sz val="11"/>
        <color rgb="FF000000"/>
        <rFont val="Times New Roman"/>
        <charset val="134"/>
      </rPr>
      <t>B</t>
    </r>
  </si>
  <si>
    <t>13705006001000002</t>
  </si>
  <si>
    <r>
      <rPr>
        <sz val="11"/>
        <color rgb="FF000000"/>
        <rFont val="仿宋_GB2312"/>
        <charset val="134"/>
      </rPr>
      <t>特警职位</t>
    </r>
    <r>
      <rPr>
        <sz val="11"/>
        <color rgb="FF000000"/>
        <rFont val="Times New Roman"/>
        <charset val="134"/>
      </rPr>
      <t>C</t>
    </r>
  </si>
  <si>
    <t>13705006001000003</t>
  </si>
  <si>
    <t>物证检验及鉴定职位</t>
  </si>
  <si>
    <t>13705006001000004</t>
  </si>
  <si>
    <t>网络安全管理职位</t>
  </si>
  <si>
    <t>13705006001000005</t>
  </si>
  <si>
    <t>东营市公安局东营分局</t>
  </si>
  <si>
    <r>
      <rPr>
        <sz val="11"/>
        <color rgb="FF000000"/>
        <rFont val="仿宋_GB2312"/>
        <charset val="134"/>
      </rPr>
      <t>派出所民警职位</t>
    </r>
    <r>
      <rPr>
        <sz val="11"/>
        <color rgb="FF000000"/>
        <rFont val="Times New Roman"/>
        <charset val="134"/>
      </rPr>
      <t>A</t>
    </r>
  </si>
  <si>
    <t>13705006002000006</t>
  </si>
  <si>
    <r>
      <rPr>
        <sz val="11"/>
        <color rgb="FF000000"/>
        <rFont val="仿宋_GB2312"/>
        <charset val="134"/>
      </rPr>
      <t>派出所民警职位</t>
    </r>
    <r>
      <rPr>
        <sz val="11"/>
        <color rgb="FF000000"/>
        <rFont val="Times New Roman"/>
        <charset val="134"/>
      </rPr>
      <t>B</t>
    </r>
  </si>
  <si>
    <t>13705006002000007</t>
  </si>
  <si>
    <t>东营市公安局河口分局</t>
  </si>
  <si>
    <t>派出所民警职位</t>
  </si>
  <si>
    <r>
      <rPr>
        <sz val="11"/>
        <color rgb="FF000000"/>
        <rFont val="仿宋_GB2312"/>
        <charset val="134"/>
      </rPr>
      <t>高校毕业生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退役军人</t>
    </r>
  </si>
  <si>
    <t>13705006003000010</t>
  </si>
  <si>
    <t>13705006003000008</t>
  </si>
  <si>
    <t>特警职位</t>
  </si>
  <si>
    <t>13705006003000009</t>
  </si>
  <si>
    <t>东营市公安局垦利分局</t>
  </si>
  <si>
    <t>13705006004000011</t>
  </si>
  <si>
    <t>13705006004000012</t>
  </si>
  <si>
    <t>东营市公安局东营经济技术开发区分局</t>
  </si>
  <si>
    <t>13705006005000013</t>
  </si>
  <si>
    <t>广饶县公安局</t>
  </si>
  <si>
    <t>13705006006000014</t>
  </si>
  <si>
    <t>13705006006000015</t>
  </si>
  <si>
    <t>13705006006000016</t>
  </si>
  <si>
    <t>看守所狱医职位</t>
  </si>
  <si>
    <t>13705006006000017</t>
  </si>
  <si>
    <t>利津县公安局</t>
  </si>
  <si>
    <t>13705006007000020</t>
  </si>
  <si>
    <t>比例最低</t>
  </si>
  <si>
    <t>13705006007000018</t>
  </si>
  <si>
    <t>13705006007000019</t>
  </si>
  <si>
    <t>东营市财政局</t>
  </si>
  <si>
    <t>东营市财政集中支付中心</t>
  </si>
  <si>
    <t>集中支付审核职位</t>
  </si>
  <si>
    <t>13705007001000001</t>
  </si>
  <si>
    <t>东营市人力资源和社会保障局</t>
  </si>
  <si>
    <t>东营市公共就业和人才服务中心</t>
  </si>
  <si>
    <t>财务稽核职位</t>
  </si>
  <si>
    <t>13705008001000001</t>
  </si>
  <si>
    <t>东营市劳动人事争议仲裁院</t>
  </si>
  <si>
    <t>仲裁管理职位</t>
  </si>
  <si>
    <t>13705008002000001</t>
  </si>
  <si>
    <t>东营市自然资源和规划局</t>
  </si>
  <si>
    <t>文字综合职位</t>
  </si>
  <si>
    <t>13705009001000001</t>
  </si>
  <si>
    <t>东营市自然资源和规划局东营分局</t>
  </si>
  <si>
    <t>机关土地管理职位</t>
  </si>
  <si>
    <t>13705009002000001</t>
  </si>
  <si>
    <t>东营市自然资源和规划局河口分局</t>
  </si>
  <si>
    <t>机关规划管理职位</t>
  </si>
  <si>
    <t>13705009003000001</t>
  </si>
  <si>
    <t>机关林业管理职位</t>
  </si>
  <si>
    <t>13705009003000002</t>
  </si>
  <si>
    <t>仙河自然资源和规划所法律事务管理职位</t>
  </si>
  <si>
    <t>13705009003000003</t>
  </si>
  <si>
    <t>东营市自然资源和规划局垦利分局</t>
  </si>
  <si>
    <t>13705009004000001</t>
  </si>
  <si>
    <t>13705009004000002</t>
  </si>
  <si>
    <t>东营市自然资源和规划局东营港经济开发区分局</t>
  </si>
  <si>
    <t>土地资源管理职位</t>
  </si>
  <si>
    <t>13705009005000001</t>
  </si>
  <si>
    <t>东营市生态环境局</t>
  </si>
  <si>
    <t>东营市生态环境保护综合执法支队</t>
  </si>
  <si>
    <r>
      <rPr>
        <sz val="11"/>
        <color rgb="FF000000"/>
        <rFont val="仿宋_GB2312"/>
        <charset val="134"/>
      </rPr>
      <t>生态环境保护综合执法职位</t>
    </r>
    <r>
      <rPr>
        <sz val="11"/>
        <color rgb="FF000000"/>
        <rFont val="Times New Roman"/>
        <charset val="134"/>
      </rPr>
      <t>A</t>
    </r>
  </si>
  <si>
    <t>13705010001000001</t>
  </si>
  <si>
    <r>
      <rPr>
        <sz val="11"/>
        <color rgb="FF000000"/>
        <rFont val="仿宋_GB2312"/>
        <charset val="134"/>
      </rPr>
      <t>生态环境保护综合执法职位</t>
    </r>
    <r>
      <rPr>
        <sz val="11"/>
        <color rgb="FF000000"/>
        <rFont val="Times New Roman"/>
        <charset val="134"/>
      </rPr>
      <t>B</t>
    </r>
  </si>
  <si>
    <t>13705010001000002</t>
  </si>
  <si>
    <t>东营市生态环境局东营区分局生态环境保护综合执法大队</t>
  </si>
  <si>
    <t>生态环境保护综合执法职位</t>
  </si>
  <si>
    <t>13705010002000001</t>
  </si>
  <si>
    <t>东营市生态环境局河口区分局生态环境保护综合执法大队</t>
  </si>
  <si>
    <t>13705010003000001</t>
  </si>
  <si>
    <t>东营市生态环境局垦利区分局生态环境保护综合执法大队</t>
  </si>
  <si>
    <t>13705010004000001</t>
  </si>
  <si>
    <t>东营市生态环境局广饶县分局生态环境保护综合执法大队</t>
  </si>
  <si>
    <t>13705010005000001</t>
  </si>
  <si>
    <t>东营市生态环境局利津县分局生态环境保护综合执法大队</t>
  </si>
  <si>
    <t>13705010006000001</t>
  </si>
  <si>
    <t>东营市交通运输局</t>
  </si>
  <si>
    <t>综合行政职位</t>
  </si>
  <si>
    <t>13705011001000001</t>
  </si>
  <si>
    <t>东营市水务局</t>
  </si>
  <si>
    <t>东营市水土保持服务中心</t>
  </si>
  <si>
    <t>水务管理职位</t>
  </si>
  <si>
    <t>13705012001000001</t>
  </si>
  <si>
    <t>东营市农业农村局</t>
  </si>
  <si>
    <t>法律服务职位</t>
  </si>
  <si>
    <t>13705013001000001</t>
  </si>
  <si>
    <r>
      <rPr>
        <sz val="11"/>
        <color rgb="FF000000"/>
        <rFont val="仿宋_GB2312"/>
        <charset val="134"/>
      </rPr>
      <t>农业经济管理职位</t>
    </r>
    <r>
      <rPr>
        <sz val="11"/>
        <color rgb="FF000000"/>
        <rFont val="Times New Roman"/>
        <charset val="134"/>
      </rPr>
      <t>A</t>
    </r>
  </si>
  <si>
    <t>13705013001000002</t>
  </si>
  <si>
    <r>
      <rPr>
        <sz val="11"/>
        <color rgb="FF000000"/>
        <rFont val="仿宋_GB2312"/>
        <charset val="134"/>
      </rPr>
      <t>农业经济管理职位</t>
    </r>
    <r>
      <rPr>
        <sz val="11"/>
        <color rgb="FF000000"/>
        <rFont val="Times New Roman"/>
        <charset val="134"/>
      </rPr>
      <t>B</t>
    </r>
  </si>
  <si>
    <t>13705013001000003</t>
  </si>
  <si>
    <t>东营市现代畜牧业发展服务中心</t>
  </si>
  <si>
    <t>动物卫生职位</t>
  </si>
  <si>
    <t>13705013002000001</t>
  </si>
  <si>
    <t>东营市文化和旅游局</t>
  </si>
  <si>
    <t>会展管理职位</t>
  </si>
  <si>
    <t>13705014001000001</t>
  </si>
  <si>
    <t>东营市卫生健康委员会</t>
  </si>
  <si>
    <t>医疗管理职位</t>
  </si>
  <si>
    <t>13705015001000001</t>
  </si>
  <si>
    <t>中医管理职位</t>
  </si>
  <si>
    <t>13705015001000002</t>
  </si>
  <si>
    <t>公共卫生管理职位</t>
  </si>
  <si>
    <t>13705015001000003</t>
  </si>
  <si>
    <t>东营市审计局</t>
  </si>
  <si>
    <t>工程审计职位</t>
  </si>
  <si>
    <t>13705016001000001</t>
  </si>
  <si>
    <t>东营市统计局</t>
  </si>
  <si>
    <t>统计调查职位</t>
  </si>
  <si>
    <t>13705017001000001</t>
  </si>
  <si>
    <t>东营市人民政府外事办公室</t>
  </si>
  <si>
    <t>东营市人民对外友好协会</t>
  </si>
  <si>
    <t>13705018001000001</t>
  </si>
  <si>
    <t>中共东营市委党校</t>
  </si>
  <si>
    <t>教学管理职位</t>
  </si>
  <si>
    <t>13705019001000001</t>
  </si>
  <si>
    <t>信息化管理职位</t>
  </si>
  <si>
    <t>13705019001000002</t>
  </si>
  <si>
    <t>基建管理职位</t>
  </si>
  <si>
    <t>13705019001000003</t>
  </si>
  <si>
    <t>中共东营市委党史研究院（东营市地方史志研究院）</t>
  </si>
  <si>
    <t>业务管理职位</t>
  </si>
  <si>
    <t>13705020001000001</t>
  </si>
  <si>
    <t>东营市档案馆</t>
  </si>
  <si>
    <t>档案管理职位</t>
  </si>
  <si>
    <t>13705021001000001</t>
  </si>
  <si>
    <t>东营市科学技术协会</t>
  </si>
  <si>
    <t>科普宣传职位</t>
  </si>
  <si>
    <t>13705022001000001</t>
  </si>
  <si>
    <t>东营市红十字会</t>
  </si>
  <si>
    <t>宣传综合职位</t>
  </si>
  <si>
    <t>13705023001000001</t>
  </si>
  <si>
    <t>东营市供销合作社联合社</t>
  </si>
  <si>
    <t>农业社会化服务管理职位</t>
  </si>
  <si>
    <t>13705024001000001</t>
  </si>
  <si>
    <t>中共东营区委组织部</t>
  </si>
  <si>
    <t>中共东营区委宣传部</t>
  </si>
  <si>
    <t>网络监管职位</t>
  </si>
  <si>
    <t>13705025001000001</t>
  </si>
  <si>
    <t>中共东营区委统一战线工作部</t>
  </si>
  <si>
    <t>13705025002000001</t>
  </si>
  <si>
    <t>东营区发展和改革局</t>
  </si>
  <si>
    <t>能源管理职位</t>
  </si>
  <si>
    <t>13705025003000001</t>
  </si>
  <si>
    <t>东营区科学技术局</t>
  </si>
  <si>
    <t>科技创新主体服务职位</t>
  </si>
  <si>
    <t>13705025004000001</t>
  </si>
  <si>
    <t>东营区司法局</t>
  </si>
  <si>
    <t>基层司法所司法行政职位</t>
  </si>
  <si>
    <t>13705025005000001</t>
  </si>
  <si>
    <t>东营区住房和城乡建设局</t>
  </si>
  <si>
    <t>城市建设管理职位</t>
  </si>
  <si>
    <t>13705025006000001</t>
  </si>
  <si>
    <t>东营区市场监督管理局</t>
  </si>
  <si>
    <t>安全监管职位</t>
  </si>
  <si>
    <t>13705025007000001</t>
  </si>
  <si>
    <t>东营区统计局</t>
  </si>
  <si>
    <t>统计监督职位</t>
  </si>
  <si>
    <t>13705025008000001</t>
  </si>
  <si>
    <t>东营区史口镇人民政府</t>
  </si>
  <si>
    <t>应急管理职位</t>
  </si>
  <si>
    <t>13705025009000001</t>
  </si>
  <si>
    <t>东营区龙居镇人民政府</t>
  </si>
  <si>
    <t>城乡规划职位</t>
  </si>
  <si>
    <t>13705025010000001</t>
  </si>
  <si>
    <t>中共东营区委党史研究中心（东营区地方史志研究中心）</t>
  </si>
  <si>
    <t>计算机管理职位</t>
  </si>
  <si>
    <t>13705025011000001</t>
  </si>
  <si>
    <t>东营区应急管理综合执法大队</t>
  </si>
  <si>
    <t>应急监管职位</t>
  </si>
  <si>
    <t>13705025012000001</t>
  </si>
  <si>
    <t>东营区供销合作社联合社</t>
  </si>
  <si>
    <t>13705025013000001</t>
  </si>
  <si>
    <t>中共河口区委组织部</t>
  </si>
  <si>
    <t>河口区孤岛镇人民政府</t>
  </si>
  <si>
    <t>工程管理职位</t>
  </si>
  <si>
    <t>13705026001000001</t>
  </si>
  <si>
    <t>河口区六合街道办事处</t>
  </si>
  <si>
    <t>13705026002000001</t>
  </si>
  <si>
    <t>河口区供销合作社联合社</t>
  </si>
  <si>
    <t>农业技术职位</t>
  </si>
  <si>
    <t>13705026003000001</t>
  </si>
  <si>
    <t>河口区畜牧业发展服务中心</t>
  </si>
  <si>
    <t>技术管理职位</t>
  </si>
  <si>
    <t>13705026004000001</t>
  </si>
  <si>
    <t>河口区市场监管综合执法大队</t>
  </si>
  <si>
    <t>13705026005000001</t>
  </si>
  <si>
    <t>中共垦利区委组织部</t>
  </si>
  <si>
    <t>中共垦利区纪律检查委员会机关、垦利区监察委员会机关</t>
  </si>
  <si>
    <t>纪检监察职位</t>
  </si>
  <si>
    <t>13705027001000001</t>
  </si>
  <si>
    <t>中共垦利区委统一战线工作部</t>
  </si>
  <si>
    <t>民族宗教事务管理职位</t>
  </si>
  <si>
    <t>13705027002000001</t>
  </si>
  <si>
    <t>垦利区工业和信息化局</t>
  </si>
  <si>
    <t>工业经济运行管理职位</t>
  </si>
  <si>
    <t>13705027003000001</t>
  </si>
  <si>
    <t>垦利区住房和城乡建设局</t>
  </si>
  <si>
    <t>13705027004000001</t>
  </si>
  <si>
    <t>垦利区农业农村局</t>
  </si>
  <si>
    <t>农业管理职位</t>
  </si>
  <si>
    <t>13705027005000001</t>
  </si>
  <si>
    <t>垦利区审计局</t>
  </si>
  <si>
    <t>审计职位</t>
  </si>
  <si>
    <t>13705027006000001</t>
  </si>
  <si>
    <t>垦利区司法局胜坨司法所</t>
  </si>
  <si>
    <t>司法行政职位</t>
  </si>
  <si>
    <t>13705027007000001</t>
  </si>
  <si>
    <t>垦利区文学艺术界联合会</t>
  </si>
  <si>
    <t>社科研究职位</t>
  </si>
  <si>
    <t>13705027008000001</t>
  </si>
  <si>
    <t>垦利区供销合作社联合社</t>
  </si>
  <si>
    <t>经济管理职位</t>
  </si>
  <si>
    <t>13705027009000001</t>
  </si>
  <si>
    <t>垦利区应急管理综合执法大队</t>
  </si>
  <si>
    <t>执法监察职位</t>
  </si>
  <si>
    <t>13705027010000001</t>
  </si>
  <si>
    <t>垦利区市场监督管理稽查大队</t>
  </si>
  <si>
    <t>市场监管执法职位</t>
  </si>
  <si>
    <t>13705027011000001</t>
  </si>
  <si>
    <t>垦利区综合行政执法大队</t>
  </si>
  <si>
    <t>一线执法职位</t>
  </si>
  <si>
    <t>13705027012000001</t>
  </si>
  <si>
    <t>垦利区胜坨镇人民政府</t>
  </si>
  <si>
    <t>园区管理职位</t>
  </si>
  <si>
    <t>13705027013000001</t>
  </si>
  <si>
    <t>垦利区郝家镇人民政府</t>
  </si>
  <si>
    <t>比例最高</t>
  </si>
  <si>
    <t>13705027014000001</t>
  </si>
  <si>
    <t>垦利区永安镇人民政府</t>
  </si>
  <si>
    <t>统计管理职位</t>
  </si>
  <si>
    <t>13705027015000001</t>
  </si>
  <si>
    <t>垦利区黄河口镇人民政府</t>
  </si>
  <si>
    <t>乡村振兴职位</t>
  </si>
  <si>
    <t>13705027016000001</t>
  </si>
  <si>
    <t>垦利区董集镇人民政府</t>
  </si>
  <si>
    <t>村镇建设职位</t>
  </si>
  <si>
    <t>13705027017000001</t>
  </si>
  <si>
    <t>垦利区垦利街道办事处</t>
  </si>
  <si>
    <t>13705027018000001</t>
  </si>
  <si>
    <t>垦利区人民政府垦东办事处</t>
  </si>
  <si>
    <t>13705027019000001</t>
  </si>
  <si>
    <t>中共广饶县委组织部</t>
  </si>
  <si>
    <t>广饶县民政局</t>
  </si>
  <si>
    <t>民政服务职位</t>
  </si>
  <si>
    <t>13705028001000001</t>
  </si>
  <si>
    <t>广饶县司法局</t>
  </si>
  <si>
    <t>基层司法行政职位</t>
  </si>
  <si>
    <t>13705028002000002</t>
  </si>
  <si>
    <t>广饶县自然资源和规划局</t>
  </si>
  <si>
    <t>规划管理职位</t>
  </si>
  <si>
    <t>13705028003000003</t>
  </si>
  <si>
    <t>广饶县审计局</t>
  </si>
  <si>
    <t>财务审计职位</t>
  </si>
  <si>
    <t>13705028004000004</t>
  </si>
  <si>
    <t>广饶县市场监督管理局</t>
  </si>
  <si>
    <t>13705028005000005</t>
  </si>
  <si>
    <t>产品质量监管职位</t>
  </si>
  <si>
    <t>13705028005000006</t>
  </si>
  <si>
    <t>广饶县广饶街道办事处</t>
  </si>
  <si>
    <t>城乡建设职位</t>
  </si>
  <si>
    <t>13705028006000007</t>
  </si>
  <si>
    <t>农村土地资源管理职位</t>
  </si>
  <si>
    <t>13705028006000008</t>
  </si>
  <si>
    <t>广饶县乐安街道办事处</t>
  </si>
  <si>
    <t>信息管理职位</t>
  </si>
  <si>
    <t>13705028007000009</t>
  </si>
  <si>
    <t>广饶县大王镇人民政府</t>
  </si>
  <si>
    <t>13705028008000010</t>
  </si>
  <si>
    <t>基层经济管理职位</t>
  </si>
  <si>
    <t>13705028008000011</t>
  </si>
  <si>
    <t>机关管理职位</t>
  </si>
  <si>
    <t>退役军人</t>
  </si>
  <si>
    <t>13705028008000012</t>
  </si>
  <si>
    <t>广饶县稻庄镇人民政府</t>
  </si>
  <si>
    <t>安全生产管理职位</t>
  </si>
  <si>
    <t>13705028009000013</t>
  </si>
  <si>
    <t>广饶县李鹊镇人民政府</t>
  </si>
  <si>
    <t>13705028010000014</t>
  </si>
  <si>
    <t>广饶县大码头镇人民政府</t>
  </si>
  <si>
    <t>13705028011000015</t>
  </si>
  <si>
    <t>广饶县花官镇人民政府</t>
  </si>
  <si>
    <t>农业经济管理职位</t>
  </si>
  <si>
    <t>13705028012000016</t>
  </si>
  <si>
    <t>广饶县陈官镇人民政府</t>
  </si>
  <si>
    <t>化工安全监管职位</t>
  </si>
  <si>
    <t>13705028013000017</t>
  </si>
  <si>
    <t>中共广饶县委党史研究中心（广饶县地方史志研究中心）</t>
  </si>
  <si>
    <t>党史和地方志研究职位</t>
  </si>
  <si>
    <t>13705028014000018</t>
  </si>
  <si>
    <t>广饶县林业发展服务中心</t>
  </si>
  <si>
    <t>林业管理职位</t>
  </si>
  <si>
    <t>13705028015000019</t>
  </si>
  <si>
    <t>广饶县畜牧业发展服务中心</t>
  </si>
  <si>
    <t>畜牧发展职位</t>
  </si>
  <si>
    <t>13705028016000020</t>
  </si>
  <si>
    <t>广饶县应急管理综合执法大队</t>
  </si>
  <si>
    <t>13705028017000021</t>
  </si>
  <si>
    <t>广饶县市场监督管理执法大队</t>
  </si>
  <si>
    <t>13705028018000022</t>
  </si>
  <si>
    <t>中共利津县委组织部</t>
  </si>
  <si>
    <t>中共利津县委宣传部</t>
  </si>
  <si>
    <t>宣传信息化职位</t>
  </si>
  <si>
    <t>13705029001000001</t>
  </si>
  <si>
    <t>中共利津县委统一战线工作部</t>
  </si>
  <si>
    <t>文字信息综合职位</t>
  </si>
  <si>
    <t>13705029002000001</t>
  </si>
  <si>
    <t>中国人民政治协商会议山东省利津县委员会办公室</t>
  </si>
  <si>
    <t>行政调研职位</t>
  </si>
  <si>
    <t>13705029003000001</t>
  </si>
  <si>
    <t>利津县人民政府办公室</t>
  </si>
  <si>
    <t>综合文秘职位</t>
  </si>
  <si>
    <t>13705029004000001</t>
  </si>
  <si>
    <t>利津县教育局</t>
  </si>
  <si>
    <t>13705029005000001</t>
  </si>
  <si>
    <t>财务管理职位</t>
  </si>
  <si>
    <t>13705029005000002</t>
  </si>
  <si>
    <t>利津县司法局</t>
  </si>
  <si>
    <t>13705029006000001</t>
  </si>
  <si>
    <t>乡镇司法所行政职位</t>
  </si>
  <si>
    <t>13705029006000002</t>
  </si>
  <si>
    <t>利津县财政局</t>
  </si>
  <si>
    <r>
      <rPr>
        <sz val="11"/>
        <color rgb="FF000000"/>
        <rFont val="仿宋_GB2312"/>
        <charset val="134"/>
      </rPr>
      <t>财务管理职位</t>
    </r>
    <r>
      <rPr>
        <sz val="11"/>
        <color rgb="FF000000"/>
        <rFont val="Times New Roman"/>
        <charset val="134"/>
      </rPr>
      <t>A</t>
    </r>
  </si>
  <si>
    <t>13705029007000001</t>
  </si>
  <si>
    <r>
      <rPr>
        <sz val="11"/>
        <color rgb="FF000000"/>
        <rFont val="仿宋_GB2312"/>
        <charset val="134"/>
      </rPr>
      <t>财务管理职位</t>
    </r>
    <r>
      <rPr>
        <sz val="11"/>
        <color rgb="FF000000"/>
        <rFont val="Times New Roman"/>
        <charset val="134"/>
      </rPr>
      <t>B</t>
    </r>
  </si>
  <si>
    <t>13705029007000002</t>
  </si>
  <si>
    <t>利津县自然资源和规划局</t>
  </si>
  <si>
    <t>乡镇自然资源所资源管理职位</t>
  </si>
  <si>
    <t>13705029008000001</t>
  </si>
  <si>
    <t>利津县住房和城乡建设局</t>
  </si>
  <si>
    <t>测绘城建职位</t>
  </si>
  <si>
    <t>13705029009000001</t>
  </si>
  <si>
    <t>利津县卫生健康局</t>
  </si>
  <si>
    <t>卫生健康管理职位</t>
  </si>
  <si>
    <t>13705029010000001</t>
  </si>
  <si>
    <t>利津县审计局</t>
  </si>
  <si>
    <t>投资审计职位</t>
  </si>
  <si>
    <t>13705029011000001</t>
  </si>
  <si>
    <t>利津县行政审批服务局</t>
  </si>
  <si>
    <t>政务管理职位</t>
  </si>
  <si>
    <t>13705029012000001</t>
  </si>
  <si>
    <t>利津县市场监督管理局</t>
  </si>
  <si>
    <t>市场监管职位</t>
  </si>
  <si>
    <t>13705029013000001</t>
  </si>
  <si>
    <t>乡镇市场监督管理所市场监管综合执法职位</t>
  </si>
  <si>
    <t>13705029013000002</t>
  </si>
  <si>
    <t>利津县综合行政执法局</t>
  </si>
  <si>
    <t>执法管理职位</t>
  </si>
  <si>
    <t>13705029014000001</t>
  </si>
  <si>
    <t>中共利津县委党员教育中心</t>
  </si>
  <si>
    <t>党建信息化职位</t>
  </si>
  <si>
    <t>13705029015000001</t>
  </si>
  <si>
    <t>利津县市场监管执法大队</t>
  </si>
  <si>
    <t>市场监管综合执法职位</t>
  </si>
  <si>
    <t>13705029016000001</t>
  </si>
  <si>
    <t>利津县综合行政执法大队</t>
  </si>
  <si>
    <t>综合执法职位</t>
  </si>
  <si>
    <t>13705029017000001</t>
  </si>
  <si>
    <t>利津县林业发展服务中心</t>
  </si>
  <si>
    <t>13705029018000001</t>
  </si>
  <si>
    <t>利津县现代畜牧业发展服务中心</t>
  </si>
  <si>
    <t>畜牧兽医管理职位</t>
  </si>
  <si>
    <t>13705029019000001</t>
  </si>
  <si>
    <t>人事管理职位</t>
  </si>
  <si>
    <t>13705029019000002</t>
  </si>
  <si>
    <t>利津县事业单位绩效评价中心</t>
  </si>
  <si>
    <t>绩效管理职位</t>
  </si>
  <si>
    <t>13705029020000001</t>
  </si>
  <si>
    <t>利津县北宋镇人民政府</t>
  </si>
  <si>
    <t>13705029021000001</t>
  </si>
  <si>
    <t>利津县盐窝镇人民政府</t>
  </si>
  <si>
    <t>13705029022000001</t>
  </si>
  <si>
    <t>设备监管职位</t>
  </si>
  <si>
    <t>13705029022000002</t>
  </si>
  <si>
    <t>利津县陈庄镇人民政府</t>
  </si>
  <si>
    <r>
      <rPr>
        <sz val="11"/>
        <color rgb="FF000000"/>
        <rFont val="仿宋_GB2312"/>
        <charset val="134"/>
      </rPr>
      <t>服务基层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仿宋_GB2312"/>
        <charset val="134"/>
      </rPr>
      <t>项目</t>
    </r>
  </si>
  <si>
    <t>13705029023000001</t>
  </si>
  <si>
    <t>13705029023000002</t>
  </si>
  <si>
    <t>13705029023000003</t>
  </si>
  <si>
    <t>13705029023000004</t>
  </si>
  <si>
    <t>利津县汀罗镇人民政府</t>
  </si>
  <si>
    <t>13705029024000001</t>
  </si>
  <si>
    <t>13705029024000002</t>
  </si>
  <si>
    <t>利津县明集乡人民政府</t>
  </si>
  <si>
    <t>农村规划建设职位</t>
  </si>
  <si>
    <t>13705029025000001</t>
  </si>
  <si>
    <t>利津县刁口乡人民政府</t>
  </si>
  <si>
    <r>
      <rPr>
        <sz val="11"/>
        <color rgb="FF000000"/>
        <rFont val="仿宋_GB2312"/>
        <charset val="134"/>
      </rPr>
      <t>安全生产监管职位</t>
    </r>
    <r>
      <rPr>
        <sz val="11"/>
        <color rgb="FF000000"/>
        <rFont val="Times New Roman"/>
        <charset val="134"/>
      </rPr>
      <t>A</t>
    </r>
  </si>
  <si>
    <t>13705029026000001</t>
  </si>
  <si>
    <r>
      <rPr>
        <sz val="11"/>
        <color rgb="FF000000"/>
        <rFont val="仿宋_GB2312"/>
        <charset val="134"/>
      </rPr>
      <t>安全生产监管职位</t>
    </r>
    <r>
      <rPr>
        <sz val="11"/>
        <color rgb="FF000000"/>
        <rFont val="Times New Roman"/>
        <charset val="134"/>
      </rPr>
      <t>B</t>
    </r>
  </si>
  <si>
    <t>13705029026000002</t>
  </si>
  <si>
    <t>利津县凤凰城街道办事处</t>
  </si>
  <si>
    <r>
      <rPr>
        <sz val="11"/>
        <color rgb="FF000000"/>
        <rFont val="仿宋_GB2312"/>
        <charset val="134"/>
      </rPr>
      <t>城乡建设职位</t>
    </r>
    <r>
      <rPr>
        <sz val="11"/>
        <color rgb="FF000000"/>
        <rFont val="Times New Roman"/>
        <charset val="134"/>
      </rPr>
      <t>A</t>
    </r>
  </si>
  <si>
    <t>13705029027000001</t>
  </si>
  <si>
    <r>
      <rPr>
        <sz val="11"/>
        <color rgb="FF000000"/>
        <rFont val="仿宋_GB2312"/>
        <charset val="134"/>
      </rPr>
      <t>城乡建设职位</t>
    </r>
    <r>
      <rPr>
        <sz val="11"/>
        <color rgb="FF000000"/>
        <rFont val="Times New Roman"/>
        <charset val="134"/>
      </rPr>
      <t>B</t>
    </r>
  </si>
  <si>
    <t>13705029027000002</t>
  </si>
  <si>
    <t>利津县利津街道办事处</t>
  </si>
  <si>
    <t>城乡管理职位</t>
  </si>
  <si>
    <t>13705029028000001</t>
  </si>
  <si>
    <t>东营经济技术开发区管理委员会</t>
  </si>
  <si>
    <t>胜利街道办事处</t>
  </si>
  <si>
    <t>安全应急职位</t>
  </si>
  <si>
    <t>13705030001000001</t>
  </si>
  <si>
    <t>山东省黄河三角洲农业高新技术产业示范区管理委员会</t>
  </si>
  <si>
    <t>丁庄街道办事处</t>
  </si>
  <si>
    <t>城乡建设管理职位</t>
  </si>
  <si>
    <t>13705031001000001</t>
  </si>
  <si>
    <r>
      <rPr>
        <sz val="11"/>
        <color indexed="8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</si>
  <si>
    <t>面试人选资格审查和面试通知单领取地点</t>
  </si>
  <si>
    <t>地址</t>
  </si>
  <si>
    <t>联系电话</t>
  </si>
  <si>
    <t>中共东营市纪律检查委员会机关、东营市监察委员会机关</t>
  </si>
  <si>
    <r>
      <rPr>
        <sz val="11"/>
        <rFont val="仿宋_GB2312"/>
        <charset val="134"/>
      </rPr>
      <t>东营市东三路</t>
    </r>
    <r>
      <rPr>
        <sz val="11"/>
        <rFont val="Times New Roman"/>
        <charset val="134"/>
      </rPr>
      <t>153</t>
    </r>
    <r>
      <rPr>
        <sz val="11"/>
        <rFont val="仿宋_GB2312"/>
        <charset val="134"/>
      </rPr>
      <t>号市纪委监委综合楼北楼</t>
    </r>
    <r>
      <rPr>
        <sz val="11"/>
        <rFont val="Times New Roman"/>
        <charset val="134"/>
      </rPr>
      <t>201</t>
    </r>
    <r>
      <rPr>
        <sz val="11"/>
        <rFont val="仿宋_GB2312"/>
        <charset val="134"/>
      </rPr>
      <t>房间</t>
    </r>
  </si>
  <si>
    <t>0546-8382629</t>
  </si>
  <si>
    <r>
      <rPr>
        <sz val="12"/>
        <color rgb="FF000000"/>
        <rFont val="宋体"/>
        <charset val="134"/>
        <scheme val="minor"/>
      </rPr>
      <t>1</t>
    </r>
    <r>
      <rPr>
        <sz val="12"/>
        <color rgb="FF000000"/>
        <rFont val="宋体"/>
        <charset val="134"/>
      </rPr>
      <t xml:space="preserve">
</t>
    </r>
    <r>
      <rPr>
        <sz val="12"/>
        <color rgb="FF000000"/>
        <rFont val="宋体"/>
        <charset val="134"/>
      </rPr>
      <t>1</t>
    </r>
  </si>
  <si>
    <t>中共东营市委宣传部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</si>
  <si>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77</t>
    </r>
    <r>
      <rPr>
        <sz val="11"/>
        <rFont val="仿宋_GB2312"/>
        <charset val="134"/>
      </rPr>
      <t>号市委市政府办公楼</t>
    </r>
    <r>
      <rPr>
        <sz val="11"/>
        <rFont val="Times New Roman"/>
        <charset val="134"/>
      </rPr>
      <t>1119</t>
    </r>
    <r>
      <rPr>
        <sz val="11"/>
        <rFont val="仿宋_GB2312"/>
        <charset val="134"/>
      </rPr>
      <t>房间</t>
    </r>
  </si>
  <si>
    <t>0546-8387177</t>
  </si>
  <si>
    <r>
      <rPr>
        <sz val="11"/>
        <rFont val="仿宋_GB2312"/>
        <charset val="134"/>
      </rPr>
      <t>东营市辽河路</t>
    </r>
    <r>
      <rPr>
        <sz val="11"/>
        <rFont val="Times New Roman"/>
        <charset val="134"/>
      </rPr>
      <t>106</t>
    </r>
    <r>
      <rPr>
        <sz val="11"/>
        <rFont val="仿宋_GB2312"/>
        <charset val="134"/>
      </rPr>
      <t>号</t>
    </r>
    <r>
      <rPr>
        <sz val="11"/>
        <rFont val="Times New Roman"/>
        <charset val="134"/>
      </rPr>
      <t>302</t>
    </r>
    <r>
      <rPr>
        <sz val="11"/>
        <rFont val="仿宋_GB2312"/>
        <charset val="134"/>
      </rPr>
      <t>房间</t>
    </r>
  </si>
  <si>
    <t>0546-8331443</t>
  </si>
  <si>
    <r>
      <rPr>
        <sz val="11"/>
        <rFont val="仿宋_GB2312"/>
        <charset val="134"/>
      </rPr>
      <t>东营市庐山路</t>
    </r>
    <r>
      <rPr>
        <sz val="11"/>
        <rFont val="Times New Roman"/>
        <charset val="134"/>
      </rPr>
      <t>1666</t>
    </r>
    <r>
      <rPr>
        <sz val="11"/>
        <rFont val="仿宋_GB2312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号楼</t>
    </r>
    <r>
      <rPr>
        <sz val="11"/>
        <rFont val="Times New Roman"/>
        <charset val="134"/>
      </rPr>
      <t>2219</t>
    </r>
    <r>
      <rPr>
        <sz val="11"/>
        <rFont val="仿宋_GB2312"/>
        <charset val="134"/>
      </rPr>
      <t>房间</t>
    </r>
  </si>
  <si>
    <t>0546-8308157</t>
  </si>
  <si>
    <r>
      <rPr>
        <sz val="11"/>
        <rFont val="仿宋_GB2312"/>
        <charset val="134"/>
      </rPr>
      <t>东营市东三路</t>
    </r>
    <r>
      <rPr>
        <sz val="11"/>
        <rFont val="Times New Roman"/>
        <charset val="134"/>
      </rPr>
      <t>258</t>
    </r>
    <r>
      <rPr>
        <sz val="11"/>
        <rFont val="仿宋_GB2312"/>
        <charset val="134"/>
      </rPr>
      <t>号人防大楼</t>
    </r>
    <r>
      <rPr>
        <sz val="11"/>
        <rFont val="Times New Roman"/>
        <charset val="134"/>
      </rPr>
      <t>1815</t>
    </r>
    <r>
      <rPr>
        <sz val="11"/>
        <rFont val="仿宋_GB2312"/>
        <charset val="134"/>
      </rPr>
      <t>房间</t>
    </r>
  </si>
  <si>
    <t>0546-8381168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</si>
  <si>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266</t>
    </r>
    <r>
      <rPr>
        <sz val="11"/>
        <rFont val="仿宋_GB2312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楼</t>
    </r>
    <r>
      <rPr>
        <sz val="11"/>
        <rFont val="Times New Roman"/>
        <charset val="134"/>
      </rPr>
      <t>205</t>
    </r>
    <r>
      <rPr>
        <sz val="11"/>
        <rFont val="仿宋_GB2312"/>
        <charset val="134"/>
      </rPr>
      <t>房间</t>
    </r>
  </si>
  <si>
    <t>0546-8331113</t>
  </si>
  <si>
    <t>东营市残疾人联合会</t>
  </si>
  <si>
    <r>
      <rPr>
        <sz val="11"/>
        <rFont val="仿宋_GB2312"/>
        <charset val="134"/>
      </rPr>
      <t>东营市南一路</t>
    </r>
    <r>
      <rPr>
        <sz val="11"/>
        <rFont val="Times New Roman"/>
        <charset val="134"/>
      </rPr>
      <t>359</t>
    </r>
    <r>
      <rPr>
        <sz val="11"/>
        <rFont val="仿宋_GB2312"/>
        <charset val="134"/>
      </rPr>
      <t>号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楼</t>
    </r>
    <r>
      <rPr>
        <sz val="11"/>
        <rFont val="Times New Roman"/>
        <charset val="134"/>
      </rPr>
      <t>1613</t>
    </r>
    <r>
      <rPr>
        <sz val="11"/>
        <rFont val="仿宋_GB2312"/>
        <charset val="134"/>
      </rPr>
      <t>房间</t>
    </r>
  </si>
  <si>
    <t>0546-8336285</t>
  </si>
  <si>
    <t>中国国际贸易促进委员会东营市委员会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</si>
  <si>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122</t>
    </r>
    <r>
      <rPr>
        <sz val="11"/>
        <rFont val="仿宋_GB2312"/>
        <charset val="134"/>
      </rPr>
      <t>号</t>
    </r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楼</t>
    </r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211</t>
    </r>
    <r>
      <rPr>
        <sz val="11"/>
        <rFont val="仿宋_GB2312"/>
        <charset val="134"/>
      </rPr>
      <t>房间</t>
    </r>
  </si>
  <si>
    <t>0546-8085335</t>
  </si>
  <si>
    <t>东营市发展和改革委员会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</si>
  <si>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77</t>
    </r>
    <r>
      <rPr>
        <sz val="11"/>
        <rFont val="仿宋_GB2312"/>
        <charset val="134"/>
      </rPr>
      <t>号市委市政府办公楼</t>
    </r>
    <r>
      <rPr>
        <sz val="11"/>
        <rFont val="Times New Roman"/>
        <charset val="134"/>
      </rPr>
      <t>1114</t>
    </r>
    <r>
      <rPr>
        <sz val="11"/>
        <rFont val="仿宋_GB2312"/>
        <charset val="134"/>
      </rPr>
      <t>房间</t>
    </r>
  </si>
  <si>
    <t>0546-8386508</t>
  </si>
  <si>
    <t>东营市教育局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</si>
  <si>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118</t>
    </r>
    <r>
      <rPr>
        <sz val="11"/>
        <rFont val="仿宋_GB2312"/>
        <charset val="134"/>
      </rPr>
      <t>号</t>
    </r>
    <r>
      <rPr>
        <sz val="11"/>
        <rFont val="Times New Roman"/>
        <charset val="134"/>
      </rPr>
      <t>305</t>
    </r>
    <r>
      <rPr>
        <sz val="11"/>
        <rFont val="仿宋_GB2312"/>
        <charset val="134"/>
      </rPr>
      <t>房间</t>
    </r>
  </si>
  <si>
    <t>0546-8327721</t>
  </si>
  <si>
    <t>东营市科学技术局</t>
  </si>
  <si>
    <r>
      <rPr>
        <sz val="11"/>
        <rFont val="仿宋_GB2312"/>
        <charset val="134"/>
      </rPr>
      <t>东营市东城南一路</t>
    </r>
    <r>
      <rPr>
        <sz val="11"/>
        <rFont val="Times New Roman"/>
        <charset val="134"/>
      </rPr>
      <t>359</t>
    </r>
    <r>
      <rPr>
        <sz val="11"/>
        <rFont val="仿宋_GB2312"/>
        <charset val="134"/>
      </rPr>
      <t>号东营市科技局</t>
    </r>
    <r>
      <rPr>
        <sz val="11"/>
        <rFont val="Times New Roman"/>
        <charset val="134"/>
      </rPr>
      <t>1408</t>
    </r>
    <r>
      <rPr>
        <sz val="11"/>
        <rFont val="仿宋_GB2312"/>
        <charset val="134"/>
      </rPr>
      <t>房间</t>
    </r>
  </si>
  <si>
    <t>0546-8386015</t>
  </si>
  <si>
    <t>东营市工业和信息化局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</si>
  <si>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87</t>
    </r>
    <r>
      <rPr>
        <sz val="11"/>
        <rFont val="仿宋_GB2312"/>
        <charset val="134"/>
      </rPr>
      <t>号</t>
    </r>
    <r>
      <rPr>
        <sz val="11"/>
        <rFont val="Times New Roman"/>
        <charset val="134"/>
      </rPr>
      <t>206</t>
    </r>
    <r>
      <rPr>
        <sz val="11"/>
        <rFont val="仿宋_GB2312"/>
        <charset val="134"/>
      </rPr>
      <t>房间</t>
    </r>
  </si>
  <si>
    <t>0546-8326378</t>
  </si>
  <si>
    <t>东营市民政局</t>
  </si>
  <si>
    <r>
      <rPr>
        <sz val="11"/>
        <rFont val="仿宋_GB2312"/>
        <charset val="134"/>
      </rPr>
      <t>东营市东三路</t>
    </r>
    <r>
      <rPr>
        <sz val="11"/>
        <rFont val="Times New Roman"/>
        <charset val="134"/>
      </rPr>
      <t>151</t>
    </r>
    <r>
      <rPr>
        <sz val="11"/>
        <rFont val="仿宋_GB2312"/>
        <charset val="134"/>
      </rPr>
      <t>号东营市民政局</t>
    </r>
    <r>
      <rPr>
        <sz val="11"/>
        <rFont val="Times New Roman"/>
        <charset val="134"/>
      </rPr>
      <t>511</t>
    </r>
    <r>
      <rPr>
        <sz val="11"/>
        <rFont val="仿宋_GB2312"/>
        <charset val="134"/>
      </rPr>
      <t>房间</t>
    </r>
  </si>
  <si>
    <t>0546-8325036</t>
  </si>
  <si>
    <r>
      <rPr>
        <sz val="11"/>
        <rFont val="仿宋_GB2312"/>
        <charset val="134"/>
      </rPr>
      <t>东营市胶州路</t>
    </r>
    <r>
      <rPr>
        <sz val="11"/>
        <rFont val="Times New Roman"/>
        <charset val="134"/>
      </rPr>
      <t>105</t>
    </r>
    <r>
      <rPr>
        <sz val="11"/>
        <rFont val="仿宋_GB2312"/>
        <charset val="134"/>
      </rPr>
      <t>号东营市司法局二楼东组织宣传科</t>
    </r>
  </si>
  <si>
    <t>0546-8336529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</si>
  <si>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122</t>
    </r>
    <r>
      <rPr>
        <sz val="11"/>
        <rFont val="仿宋_GB2312"/>
        <charset val="134"/>
      </rPr>
      <t>号市财政局大楼</t>
    </r>
    <r>
      <rPr>
        <sz val="11"/>
        <rFont val="Times New Roman"/>
        <charset val="134"/>
      </rPr>
      <t>904</t>
    </r>
    <r>
      <rPr>
        <sz val="11"/>
        <rFont val="仿宋_GB2312"/>
        <charset val="134"/>
      </rPr>
      <t>房间</t>
    </r>
  </si>
  <si>
    <t>0546-8331697</t>
  </si>
  <si>
    <r>
      <rPr>
        <sz val="11"/>
        <rFont val="仿宋_GB2312"/>
        <charset val="134"/>
      </rPr>
      <t>东营市南一路</t>
    </r>
    <r>
      <rPr>
        <sz val="11"/>
        <rFont val="Times New Roman"/>
        <charset val="134"/>
      </rPr>
      <t>290</t>
    </r>
    <r>
      <rPr>
        <sz val="11"/>
        <rFont val="仿宋_GB2312"/>
        <charset val="134"/>
      </rPr>
      <t>号市就业创业中心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楼</t>
    </r>
    <r>
      <rPr>
        <sz val="11"/>
        <rFont val="Times New Roman"/>
        <charset val="134"/>
      </rPr>
      <t>1015-3</t>
    </r>
    <r>
      <rPr>
        <sz val="11"/>
        <rFont val="仿宋_GB2312"/>
        <charset val="134"/>
      </rPr>
      <t>房间</t>
    </r>
  </si>
  <si>
    <t>0546-8388110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</si>
  <si>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95</t>
    </r>
    <r>
      <rPr>
        <sz val="11"/>
        <rFont val="仿宋_GB2312"/>
        <charset val="134"/>
      </rPr>
      <t>号东营市自然资源和规划局</t>
    </r>
    <r>
      <rPr>
        <sz val="11"/>
        <rFont val="Times New Roman"/>
        <charset val="134"/>
      </rPr>
      <t>215</t>
    </r>
    <r>
      <rPr>
        <sz val="11"/>
        <rFont val="仿宋_GB2312"/>
        <charset val="134"/>
      </rPr>
      <t>房间</t>
    </r>
  </si>
  <si>
    <t>0546-8081621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</si>
  <si>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号东营市生态环境局</t>
    </r>
    <r>
      <rPr>
        <sz val="11"/>
        <rFont val="Times New Roman"/>
        <charset val="134"/>
      </rPr>
      <t>906</t>
    </r>
    <r>
      <rPr>
        <sz val="11"/>
        <rFont val="仿宋_GB2312"/>
        <charset val="134"/>
      </rPr>
      <t>房间</t>
    </r>
  </si>
  <si>
    <t>0546-8079878</t>
  </si>
  <si>
    <t>东营市住房和城乡建设管理局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</si>
  <si>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98</t>
    </r>
    <r>
      <rPr>
        <sz val="11"/>
        <rFont val="仿宋_GB2312"/>
        <charset val="134"/>
      </rPr>
      <t>号东营市住房和城乡建设管理局</t>
    </r>
    <r>
      <rPr>
        <sz val="11"/>
        <rFont val="Times New Roman"/>
        <charset val="134"/>
      </rPr>
      <t>307</t>
    </r>
    <r>
      <rPr>
        <sz val="11"/>
        <rFont val="仿宋_GB2312"/>
        <charset val="134"/>
      </rPr>
      <t>房间</t>
    </r>
  </si>
  <si>
    <t>0546-8339309</t>
  </si>
  <si>
    <r>
      <rPr>
        <sz val="11"/>
        <rFont val="仿宋_GB2312"/>
        <charset val="134"/>
      </rPr>
      <t>东营市南一路</t>
    </r>
    <r>
      <rPr>
        <sz val="11"/>
        <rFont val="Times New Roman"/>
        <charset val="134"/>
      </rPr>
      <t>359</t>
    </r>
    <r>
      <rPr>
        <sz val="11"/>
        <rFont val="仿宋_GB2312"/>
        <charset val="134"/>
      </rPr>
      <t>号东营市交通运输局</t>
    </r>
    <r>
      <rPr>
        <sz val="11"/>
        <rFont val="Times New Roman"/>
        <charset val="134"/>
      </rPr>
      <t>906</t>
    </r>
    <r>
      <rPr>
        <sz val="11"/>
        <rFont val="仿宋_GB2312"/>
        <charset val="134"/>
      </rPr>
      <t>房间</t>
    </r>
  </si>
  <si>
    <t>0546-8321821</t>
  </si>
  <si>
    <r>
      <rPr>
        <sz val="11"/>
        <rFont val="仿宋_GB2312"/>
        <charset val="134"/>
      </rPr>
      <t>东营市沂河路</t>
    </r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号东营市水务局办公楼</t>
    </r>
    <r>
      <rPr>
        <sz val="11"/>
        <rFont val="Times New Roman"/>
        <charset val="134"/>
      </rPr>
      <t>422</t>
    </r>
    <r>
      <rPr>
        <sz val="11"/>
        <rFont val="仿宋_GB2312"/>
        <charset val="134"/>
      </rPr>
      <t>室</t>
    </r>
  </si>
  <si>
    <t>0546-8316731</t>
  </si>
  <si>
    <r>
      <rPr>
        <sz val="11"/>
        <rFont val="仿宋_GB2312"/>
        <charset val="134"/>
      </rPr>
      <t>东营市胶州路</t>
    </r>
    <r>
      <rPr>
        <sz val="11"/>
        <rFont val="Times New Roman"/>
        <charset val="134"/>
      </rPr>
      <t>107</t>
    </r>
    <r>
      <rPr>
        <sz val="11"/>
        <rFont val="仿宋_GB2312"/>
        <charset val="134"/>
      </rPr>
      <t>号东营市农业农村局一楼会议室</t>
    </r>
  </si>
  <si>
    <t>0546-8337917</t>
  </si>
  <si>
    <t>东营市海洋发展和渔业局</t>
  </si>
  <si>
    <r>
      <rPr>
        <sz val="11"/>
        <rFont val="仿宋_GB2312"/>
        <charset val="134"/>
      </rPr>
      <t>东营市黄河路</t>
    </r>
    <r>
      <rPr>
        <sz val="11"/>
        <rFont val="Times New Roman"/>
        <charset val="134"/>
      </rPr>
      <t>206</t>
    </r>
    <r>
      <rPr>
        <sz val="11"/>
        <rFont val="仿宋_GB2312"/>
        <charset val="134"/>
      </rPr>
      <t>号东营市海洋发展和渔业局</t>
    </r>
    <r>
      <rPr>
        <sz val="11"/>
        <rFont val="Times New Roman"/>
        <charset val="134"/>
      </rPr>
      <t>602</t>
    </r>
    <r>
      <rPr>
        <sz val="11"/>
        <rFont val="仿宋_GB2312"/>
        <charset val="134"/>
      </rPr>
      <t>房间</t>
    </r>
  </si>
  <si>
    <t>0546-8333812</t>
  </si>
  <si>
    <t>东营市商务局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</si>
  <si>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107</t>
    </r>
    <r>
      <rPr>
        <sz val="11"/>
        <rFont val="仿宋_GB2312"/>
        <charset val="134"/>
      </rPr>
      <t>号东营市商务局</t>
    </r>
    <r>
      <rPr>
        <sz val="11"/>
        <rFont val="Times New Roman"/>
        <charset val="134"/>
      </rPr>
      <t>405</t>
    </r>
    <r>
      <rPr>
        <sz val="11"/>
        <rFont val="仿宋_GB2312"/>
        <charset val="134"/>
      </rPr>
      <t>室</t>
    </r>
  </si>
  <si>
    <t>0546-8082971</t>
  </si>
  <si>
    <r>
      <rPr>
        <sz val="11"/>
        <rFont val="仿宋_GB2312"/>
        <charset val="134"/>
      </rPr>
      <t>东营市黄河路</t>
    </r>
    <r>
      <rPr>
        <sz val="11"/>
        <rFont val="Times New Roman"/>
        <charset val="134"/>
      </rPr>
      <t>216</t>
    </r>
    <r>
      <rPr>
        <sz val="11"/>
        <rFont val="仿宋_GB2312"/>
        <charset val="134"/>
      </rPr>
      <t>号市卫生健康委机关大楼</t>
    </r>
    <r>
      <rPr>
        <sz val="11"/>
        <rFont val="Times New Roman"/>
        <charset val="134"/>
      </rPr>
      <t>511</t>
    </r>
    <r>
      <rPr>
        <sz val="11"/>
        <rFont val="仿宋_GB2312"/>
        <charset val="134"/>
      </rPr>
      <t>房间</t>
    </r>
  </si>
  <si>
    <t>0546-8338575</t>
  </si>
  <si>
    <t>东营市应急管理局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</si>
  <si>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95</t>
    </r>
    <r>
      <rPr>
        <sz val="11"/>
        <rFont val="仿宋_GB2312"/>
        <charset val="134"/>
      </rPr>
      <t>号东营市应急管理局六楼</t>
    </r>
    <r>
      <rPr>
        <sz val="11"/>
        <rFont val="Times New Roman"/>
        <charset val="134"/>
      </rPr>
      <t>631</t>
    </r>
    <r>
      <rPr>
        <sz val="11"/>
        <rFont val="仿宋_GB2312"/>
        <charset val="134"/>
      </rPr>
      <t>房间</t>
    </r>
  </si>
  <si>
    <t>0546-8330377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</si>
  <si>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91</t>
    </r>
    <r>
      <rPr>
        <sz val="11"/>
        <rFont val="仿宋_GB2312"/>
        <charset val="134"/>
      </rPr>
      <t>号西办公楼</t>
    </r>
    <r>
      <rPr>
        <sz val="11"/>
        <rFont val="Times New Roman"/>
        <charset val="134"/>
      </rPr>
      <t>308</t>
    </r>
    <r>
      <rPr>
        <sz val="11"/>
        <rFont val="仿宋_GB2312"/>
        <charset val="134"/>
      </rPr>
      <t>房间</t>
    </r>
  </si>
  <si>
    <t>0546-8329257</t>
  </si>
  <si>
    <t>东营市市场监督管理局</t>
  </si>
  <si>
    <r>
      <rPr>
        <sz val="11"/>
        <rFont val="仿宋_GB2312"/>
        <charset val="134"/>
      </rPr>
      <t>东营市辽河路</t>
    </r>
    <r>
      <rPr>
        <sz val="11"/>
        <rFont val="Times New Roman"/>
        <charset val="134"/>
      </rPr>
      <t>118</t>
    </r>
    <r>
      <rPr>
        <sz val="11"/>
        <rFont val="仿宋_GB2312"/>
        <charset val="134"/>
      </rPr>
      <t>号东营市市场监督管理局</t>
    </r>
    <r>
      <rPr>
        <sz val="11"/>
        <rFont val="Times New Roman"/>
        <charset val="134"/>
      </rPr>
      <t>404</t>
    </r>
    <r>
      <rPr>
        <sz val="11"/>
        <rFont val="仿宋_GB2312"/>
        <charset val="134"/>
      </rPr>
      <t>房间</t>
    </r>
  </si>
  <si>
    <t>0546-8333032</t>
  </si>
  <si>
    <t>东营市大数据局</t>
  </si>
  <si>
    <r>
      <rPr>
        <sz val="11"/>
        <rFont val="仿宋_GB2312"/>
        <charset val="134"/>
      </rPr>
      <t>东营市东营区南一路</t>
    </r>
    <r>
      <rPr>
        <sz val="11"/>
        <rFont val="Times New Roman"/>
        <charset val="134"/>
      </rPr>
      <t>337</t>
    </r>
    <r>
      <rPr>
        <sz val="11"/>
        <rFont val="仿宋_GB2312"/>
        <charset val="134"/>
      </rPr>
      <t>号财金大厦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楼智慧城市建设科</t>
    </r>
  </si>
  <si>
    <t>0546-8380671
0546-8380276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</si>
  <si>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79-1</t>
    </r>
    <r>
      <rPr>
        <sz val="11"/>
        <rFont val="仿宋_GB2312"/>
        <charset val="134"/>
      </rPr>
      <t>号一区三楼活动室</t>
    </r>
  </si>
  <si>
    <t>0546-6387915</t>
  </si>
  <si>
    <r>
      <rPr>
        <sz val="11"/>
        <rFont val="仿宋_GB2312"/>
        <charset val="134"/>
      </rPr>
      <t>东营市府前大街</t>
    </r>
    <r>
      <rPr>
        <sz val="11"/>
        <rFont val="Times New Roman"/>
        <charset val="134"/>
      </rPr>
      <t>61-1</t>
    </r>
    <r>
      <rPr>
        <sz val="11"/>
        <rFont val="仿宋_GB2312"/>
        <charset val="134"/>
      </rPr>
      <t>号东营市人民检察院</t>
    </r>
    <r>
      <rPr>
        <sz val="11"/>
        <rFont val="Times New Roman"/>
        <charset val="134"/>
      </rPr>
      <t>8016</t>
    </r>
    <r>
      <rPr>
        <sz val="11"/>
        <rFont val="仿宋_GB2312"/>
        <charset val="134"/>
      </rPr>
      <t>会议室</t>
    </r>
  </si>
  <si>
    <t>0546-3011086</t>
  </si>
  <si>
    <r>
      <rPr>
        <sz val="11"/>
        <rFont val="仿宋_GB2312"/>
        <charset val="134"/>
      </rPr>
      <t>东营区宁阳路</t>
    </r>
    <r>
      <rPr>
        <sz val="11"/>
        <rFont val="Times New Roman"/>
        <charset val="134"/>
      </rPr>
      <t>89</t>
    </r>
    <r>
      <rPr>
        <sz val="11"/>
        <rFont val="仿宋_GB2312"/>
        <charset val="134"/>
      </rPr>
      <t>号区政府办公楼</t>
    </r>
    <r>
      <rPr>
        <sz val="11"/>
        <rFont val="Times New Roman"/>
        <charset val="134"/>
      </rPr>
      <t>911</t>
    </r>
    <r>
      <rPr>
        <sz val="11"/>
        <rFont val="仿宋_GB2312"/>
        <charset val="134"/>
      </rPr>
      <t>房间</t>
    </r>
  </si>
  <si>
    <t>0546-8237939</t>
  </si>
  <si>
    <r>
      <rPr>
        <sz val="11"/>
        <rFont val="仿宋_GB2312"/>
        <charset val="134"/>
      </rPr>
      <t>河口区黄河路</t>
    </r>
    <r>
      <rPr>
        <sz val="11"/>
        <rFont val="Times New Roman"/>
        <charset val="134"/>
      </rPr>
      <t>93</t>
    </r>
    <r>
      <rPr>
        <sz val="11"/>
        <rFont val="仿宋_GB2312"/>
        <charset val="134"/>
      </rPr>
      <t>号党政办公楼</t>
    </r>
    <r>
      <rPr>
        <sz val="11"/>
        <rFont val="Times New Roman"/>
        <charset val="134"/>
      </rPr>
      <t>817</t>
    </r>
    <r>
      <rPr>
        <sz val="11"/>
        <rFont val="仿宋_GB2312"/>
        <charset val="134"/>
      </rPr>
      <t>房间</t>
    </r>
  </si>
  <si>
    <t>0546-3663667</t>
  </si>
  <si>
    <r>
      <rPr>
        <sz val="11"/>
        <rFont val="仿宋_GB2312"/>
        <charset val="134"/>
      </rPr>
      <t>垦利区胜兴路</t>
    </r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号行政办公新区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号楼</t>
    </r>
    <r>
      <rPr>
        <sz val="11"/>
        <rFont val="Times New Roman"/>
        <charset val="134"/>
      </rPr>
      <t>819</t>
    </r>
    <r>
      <rPr>
        <sz val="11"/>
        <rFont val="仿宋_GB2312"/>
        <charset val="134"/>
      </rPr>
      <t>房间</t>
    </r>
  </si>
  <si>
    <t>0546-2525670</t>
  </si>
  <si>
    <t>广饶县乐安大厦二楼西会议室</t>
  </si>
  <si>
    <t>0546-6445688</t>
  </si>
  <si>
    <r>
      <rPr>
        <sz val="11"/>
        <rFont val="仿宋_GB2312"/>
        <charset val="134"/>
      </rPr>
      <t>利津县利一路</t>
    </r>
    <r>
      <rPr>
        <sz val="11"/>
        <rFont val="Times New Roman"/>
        <charset val="134"/>
      </rPr>
      <t>121</t>
    </r>
    <r>
      <rPr>
        <sz val="11"/>
        <rFont val="仿宋_GB2312"/>
        <charset val="134"/>
      </rPr>
      <t>号组宣综合楼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楼会议室</t>
    </r>
  </si>
  <si>
    <t>0546-5625313</t>
  </si>
  <si>
    <r>
      <t>东营市北一路</t>
    </r>
    <r>
      <rPr>
        <sz val="11"/>
        <rFont val="Times New Roman"/>
        <charset val="134"/>
      </rPr>
      <t>369</t>
    </r>
    <r>
      <rPr>
        <sz val="11"/>
        <rFont val="仿宋_GB2312"/>
        <charset val="134"/>
      </rPr>
      <t>号胜利街道办事处三楼</t>
    </r>
    <r>
      <rPr>
        <sz val="11"/>
        <rFont val="Times New Roman"/>
        <charset val="134"/>
      </rPr>
      <t>307</t>
    </r>
    <r>
      <rPr>
        <sz val="11"/>
        <rFont val="仿宋_GB2312"/>
        <charset val="134"/>
      </rPr>
      <t>房间</t>
    </r>
  </si>
  <si>
    <t>0546-8365886</t>
  </si>
  <si>
    <r>
      <rPr>
        <sz val="11"/>
        <rFont val="仿宋_GB2312"/>
        <charset val="134"/>
      </rPr>
      <t>山东省黄河三角洲农业高新技术产业示范区智慧路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号科研楼</t>
    </r>
    <r>
      <rPr>
        <sz val="11"/>
        <rFont val="Times New Roman"/>
        <charset val="134"/>
      </rPr>
      <t>625</t>
    </r>
    <r>
      <rPr>
        <sz val="11"/>
        <rFont val="仿宋_GB2312"/>
        <charset val="134"/>
      </rPr>
      <t>房间</t>
    </r>
  </si>
  <si>
    <t>0546-8908102</t>
  </si>
  <si>
    <r>
      <rPr>
        <sz val="10"/>
        <color theme="1"/>
        <rFont val="仿宋_GB2312"/>
        <charset val="134"/>
      </rPr>
      <t>市人力资源社会保障局</t>
    </r>
  </si>
  <si>
    <t>市公共就业和人才服务中心</t>
  </si>
  <si>
    <r>
      <rPr>
        <sz val="10"/>
        <color theme="1"/>
        <rFont val="仿宋_GB2312"/>
        <charset val="134"/>
      </rPr>
      <t>就业援助服务职位</t>
    </r>
  </si>
  <si>
    <r>
      <rPr>
        <sz val="10"/>
        <color theme="1"/>
        <rFont val="仿宋_GB2312"/>
        <charset val="134"/>
      </rPr>
      <t>利津县委组织部</t>
    </r>
  </si>
  <si>
    <r>
      <rPr>
        <sz val="10"/>
        <color theme="1"/>
        <rFont val="仿宋_GB2312"/>
        <charset val="134"/>
      </rPr>
      <t>利津县市场监督管理局</t>
    </r>
  </si>
  <si>
    <r>
      <rPr>
        <sz val="10"/>
        <color theme="1"/>
        <rFont val="仿宋_GB2312"/>
        <charset val="134"/>
      </rPr>
      <t>乡镇市场监督管理所市场监管职位</t>
    </r>
  </si>
  <si>
    <r>
      <rPr>
        <sz val="10"/>
        <color theme="1"/>
        <rFont val="仿宋_GB2312"/>
        <charset val="134"/>
      </rPr>
      <t>市自然资源和规划局</t>
    </r>
  </si>
  <si>
    <r>
      <rPr>
        <sz val="10"/>
        <color theme="1"/>
        <rFont val="仿宋_GB2312"/>
        <charset val="134"/>
      </rPr>
      <t>市自然资源和规划局垦利分局</t>
    </r>
  </si>
  <si>
    <r>
      <rPr>
        <sz val="10"/>
        <color theme="1"/>
        <rFont val="仿宋_GB2312"/>
        <charset val="134"/>
      </rPr>
      <t>机关自然资源和规划管理职位</t>
    </r>
  </si>
  <si>
    <r>
      <rPr>
        <sz val="10"/>
        <color theme="1"/>
        <rFont val="仿宋_GB2312"/>
        <charset val="134"/>
      </rPr>
      <t>市司法局</t>
    </r>
  </si>
  <si>
    <r>
      <rPr>
        <sz val="10"/>
        <color theme="1"/>
        <rFont val="仿宋_GB2312"/>
        <charset val="134"/>
      </rPr>
      <t>机关</t>
    </r>
  </si>
  <si>
    <r>
      <rPr>
        <sz val="10"/>
        <color theme="1"/>
        <rFont val="仿宋_GB2312"/>
        <charset val="134"/>
      </rPr>
      <t>行政管理职位</t>
    </r>
  </si>
  <si>
    <r>
      <rPr>
        <sz val="10"/>
        <color theme="1"/>
        <rFont val="仿宋_GB2312"/>
        <charset val="134"/>
      </rPr>
      <t>利津县综合行政执法大队</t>
    </r>
  </si>
  <si>
    <r>
      <rPr>
        <sz val="10"/>
        <color theme="1"/>
        <rFont val="仿宋_GB2312"/>
        <charset val="134"/>
      </rPr>
      <t>城市管理职位</t>
    </r>
  </si>
  <si>
    <r>
      <rPr>
        <sz val="10"/>
        <color theme="1"/>
        <rFont val="仿宋_GB2312"/>
        <charset val="134"/>
      </rPr>
      <t>市民政局</t>
    </r>
  </si>
  <si>
    <r>
      <rPr>
        <sz val="10"/>
        <color theme="1"/>
        <rFont val="仿宋_GB2312"/>
        <charset val="134"/>
      </rPr>
      <t>文字宣传职位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</si>
  <si>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东营区委组织部</t>
    </r>
  </si>
  <si>
    <r>
      <rPr>
        <sz val="10"/>
        <color theme="1"/>
        <rFont val="仿宋_GB2312"/>
        <charset val="134"/>
      </rPr>
      <t>东营区统计局</t>
    </r>
  </si>
  <si>
    <r>
      <rPr>
        <sz val="10"/>
        <color theme="1"/>
        <rFont val="仿宋_GB2312"/>
        <charset val="134"/>
      </rPr>
      <t>统计调查职位</t>
    </r>
  </si>
  <si>
    <r>
      <rPr>
        <sz val="10"/>
        <color theme="1"/>
        <rFont val="仿宋_GB2312"/>
        <charset val="134"/>
      </rPr>
      <t>财务审计职位</t>
    </r>
  </si>
  <si>
    <r>
      <rPr>
        <sz val="10"/>
        <color theme="1"/>
        <rFont val="仿宋_GB2312"/>
        <charset val="134"/>
      </rPr>
      <t>市贸促会</t>
    </r>
  </si>
  <si>
    <r>
      <rPr>
        <sz val="10"/>
        <color theme="1"/>
        <rFont val="仿宋_GB2312"/>
        <charset val="134"/>
      </rPr>
      <t>经济与贸易职位</t>
    </r>
  </si>
  <si>
    <r>
      <rPr>
        <sz val="10"/>
        <color theme="1"/>
        <rFont val="仿宋_GB2312"/>
        <charset val="134"/>
      </rPr>
      <t>东营区供销合作社联合社</t>
    </r>
  </si>
  <si>
    <r>
      <rPr>
        <sz val="10"/>
        <color theme="1"/>
        <rFont val="仿宋_GB2312"/>
        <charset val="134"/>
      </rPr>
      <t>经济管理职位</t>
    </r>
  </si>
  <si>
    <r>
      <rPr>
        <sz val="10"/>
        <color theme="1"/>
        <rFont val="仿宋_GB2312"/>
        <charset val="134"/>
      </rPr>
      <t>市商务局</t>
    </r>
  </si>
  <si>
    <r>
      <rPr>
        <sz val="10"/>
        <color theme="1"/>
        <rFont val="仿宋_GB2312"/>
        <charset val="134"/>
      </rPr>
      <t>市财政局</t>
    </r>
  </si>
  <si>
    <r>
      <rPr>
        <sz val="10"/>
        <color theme="1"/>
        <rFont val="仿宋_GB2312"/>
        <charset val="134"/>
      </rPr>
      <t>会计管理职位</t>
    </r>
  </si>
  <si>
    <r>
      <rPr>
        <sz val="10"/>
        <color theme="1"/>
        <rFont val="仿宋_GB2312"/>
        <charset val="134"/>
      </rPr>
      <t>市委宣传部</t>
    </r>
  </si>
  <si>
    <r>
      <rPr>
        <sz val="10"/>
        <color theme="1"/>
        <rFont val="仿宋_GB2312"/>
        <charset val="134"/>
      </rPr>
      <t>文字材料职位</t>
    </r>
  </si>
  <si>
    <r>
      <rPr>
        <sz val="10"/>
        <color theme="1"/>
        <rFont val="仿宋_GB2312"/>
        <charset val="134"/>
      </rPr>
      <t>英语职位</t>
    </r>
  </si>
  <si>
    <r>
      <rPr>
        <sz val="10"/>
        <color theme="1"/>
        <rFont val="仿宋_GB2312"/>
        <charset val="134"/>
      </rPr>
      <t>市农业农村局</t>
    </r>
  </si>
  <si>
    <r>
      <rPr>
        <sz val="10"/>
        <color theme="1"/>
        <rFont val="仿宋_GB2312"/>
        <charset val="134"/>
      </rPr>
      <t>财务会计职位</t>
    </r>
  </si>
  <si>
    <r>
      <rPr>
        <sz val="10"/>
        <color theme="1"/>
        <rFont val="仿宋_GB2312"/>
        <charset val="134"/>
      </rPr>
      <t>东营区龙居镇人民政府</t>
    </r>
  </si>
  <si>
    <r>
      <rPr>
        <sz val="10"/>
        <color theme="1"/>
        <rFont val="仿宋_GB2312"/>
        <charset val="134"/>
      </rPr>
      <t>应急管理职位</t>
    </r>
  </si>
  <si>
    <r>
      <rPr>
        <sz val="10"/>
        <color theme="1"/>
        <rFont val="仿宋_GB2312"/>
        <charset val="134"/>
      </rPr>
      <t>产业研究职位</t>
    </r>
  </si>
  <si>
    <r>
      <rPr>
        <sz val="10"/>
        <color theme="1"/>
        <rFont val="仿宋_GB2312"/>
        <charset val="134"/>
      </rPr>
      <t>广饶县委组织部</t>
    </r>
  </si>
  <si>
    <r>
      <rPr>
        <sz val="10"/>
        <color theme="1"/>
        <rFont val="仿宋_GB2312"/>
        <charset val="134"/>
      </rPr>
      <t>广饶县统计局</t>
    </r>
  </si>
  <si>
    <r>
      <rPr>
        <sz val="10"/>
        <color theme="1"/>
        <rFont val="仿宋_GB2312"/>
        <charset val="134"/>
      </rPr>
      <t>统计职位</t>
    </r>
  </si>
  <si>
    <r>
      <rPr>
        <sz val="10"/>
        <color theme="1"/>
        <rFont val="仿宋_GB2312"/>
        <charset val="134"/>
      </rPr>
      <t>市财政集中支付中心</t>
    </r>
  </si>
  <si>
    <r>
      <rPr>
        <sz val="10"/>
        <color theme="1"/>
        <rFont val="仿宋_GB2312"/>
        <charset val="134"/>
      </rPr>
      <t>信息管理职位</t>
    </r>
  </si>
  <si>
    <r>
      <rPr>
        <sz val="10"/>
        <color theme="1"/>
        <rFont val="仿宋_GB2312"/>
        <charset val="134"/>
      </rPr>
      <t>市交通运输局</t>
    </r>
  </si>
  <si>
    <r>
      <rPr>
        <sz val="10"/>
        <color theme="1"/>
        <rFont val="仿宋_GB2312"/>
        <charset val="134"/>
      </rPr>
      <t>交通信息化管理职位</t>
    </r>
  </si>
  <si>
    <r>
      <rPr>
        <sz val="10"/>
        <color theme="1"/>
        <rFont val="仿宋_GB2312"/>
        <charset val="134"/>
      </rPr>
      <t>利津县盐窝镇人民政府</t>
    </r>
  </si>
  <si>
    <r>
      <rPr>
        <sz val="10"/>
        <color theme="1"/>
        <rFont val="仿宋_GB2312"/>
        <charset val="134"/>
      </rPr>
      <t>村镇建设职位</t>
    </r>
  </si>
  <si>
    <r>
      <rPr>
        <sz val="10"/>
        <color theme="1"/>
        <rFont val="仿宋_GB2312"/>
        <charset val="134"/>
      </rPr>
      <t>河口区委组织部</t>
    </r>
  </si>
  <si>
    <r>
      <rPr>
        <sz val="10"/>
        <color theme="1"/>
        <rFont val="仿宋_GB2312"/>
        <charset val="134"/>
      </rPr>
      <t>河口区财政局</t>
    </r>
  </si>
  <si>
    <r>
      <rPr>
        <sz val="10"/>
        <color theme="1"/>
        <rFont val="仿宋_GB2312"/>
        <charset val="134"/>
      </rPr>
      <t>财政管理职位</t>
    </r>
  </si>
  <si>
    <r>
      <rPr>
        <sz val="10"/>
        <color theme="1"/>
        <rFont val="仿宋_GB2312"/>
        <charset val="134"/>
      </rPr>
      <t>广饶县事业单位绩效评价中心</t>
    </r>
  </si>
  <si>
    <r>
      <rPr>
        <sz val="10"/>
        <color theme="1"/>
        <rFont val="仿宋_GB2312"/>
        <charset val="134"/>
      </rPr>
      <t>绩效评价职位</t>
    </r>
  </si>
  <si>
    <r>
      <rPr>
        <sz val="10"/>
        <color theme="1"/>
        <rFont val="仿宋_GB2312"/>
        <charset val="134"/>
      </rPr>
      <t>市教育局</t>
    </r>
  </si>
  <si>
    <r>
      <rPr>
        <sz val="10"/>
        <color theme="1"/>
        <rFont val="仿宋_GB2312"/>
        <charset val="134"/>
      </rPr>
      <t>财务管理职位</t>
    </r>
  </si>
  <si>
    <r>
      <rPr>
        <sz val="10"/>
        <color theme="1"/>
        <rFont val="仿宋_GB2312"/>
        <charset val="134"/>
      </rPr>
      <t>市委老干部局</t>
    </r>
  </si>
  <si>
    <t>市关心下一代工作委员会服务中心</t>
  </si>
  <si>
    <r>
      <rPr>
        <sz val="10"/>
        <color theme="1"/>
        <rFont val="仿宋_GB2312"/>
        <charset val="134"/>
      </rPr>
      <t>思想政治教育职位</t>
    </r>
  </si>
  <si>
    <r>
      <rPr>
        <sz val="10"/>
        <color theme="1"/>
        <rFont val="仿宋_GB2312"/>
        <charset val="134"/>
      </rPr>
      <t>市工业和信息化局</t>
    </r>
  </si>
  <si>
    <r>
      <rPr>
        <sz val="10"/>
        <color theme="1"/>
        <rFont val="仿宋_GB2312"/>
        <charset val="134"/>
      </rPr>
      <t>市委党史研究院</t>
    </r>
  </si>
  <si>
    <r>
      <rPr>
        <sz val="10"/>
        <color theme="1"/>
        <rFont val="仿宋_GB2312"/>
        <charset val="134"/>
      </rPr>
      <t>宣传综合职位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</si>
  <si>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市公共就业和人才服务中心</t>
    </r>
  </si>
  <si>
    <r>
      <rPr>
        <sz val="10"/>
        <color theme="1"/>
        <rFont val="仿宋_GB2312"/>
        <charset val="134"/>
      </rPr>
      <t>人才服务职位</t>
    </r>
  </si>
  <si>
    <r>
      <rPr>
        <sz val="10"/>
        <color theme="1"/>
        <rFont val="仿宋_GB2312"/>
        <charset val="134"/>
      </rPr>
      <t>市自然资源和规划局东营分局</t>
    </r>
  </si>
  <si>
    <r>
      <rPr>
        <sz val="10"/>
        <color theme="1"/>
        <rFont val="仿宋_GB2312"/>
        <charset val="134"/>
      </rPr>
      <t>机关土地管理职位</t>
    </r>
  </si>
  <si>
    <r>
      <rPr>
        <sz val="10"/>
        <color theme="1"/>
        <rFont val="仿宋_GB2312"/>
        <charset val="134"/>
      </rPr>
      <t>市法院</t>
    </r>
  </si>
  <si>
    <r>
      <rPr>
        <sz val="10"/>
        <color theme="1"/>
        <rFont val="仿宋_GB2312"/>
        <charset val="134"/>
      </rPr>
      <t>河口区法院</t>
    </r>
  </si>
  <si>
    <r>
      <rPr>
        <sz val="10"/>
        <color theme="1"/>
        <rFont val="仿宋_GB2312"/>
        <charset val="134"/>
      </rPr>
      <t>安全生产监管职位</t>
    </r>
  </si>
  <si>
    <r>
      <rPr>
        <sz val="10"/>
        <color theme="1"/>
        <rFont val="仿宋_GB2312"/>
        <charset val="134"/>
      </rPr>
      <t>垦利区委组织部</t>
    </r>
  </si>
  <si>
    <r>
      <rPr>
        <sz val="10"/>
        <color theme="1"/>
        <rFont val="仿宋_GB2312"/>
        <charset val="134"/>
      </rPr>
      <t>垦利区胜坨镇人民政府</t>
    </r>
  </si>
  <si>
    <r>
      <rPr>
        <sz val="10"/>
        <color theme="1"/>
        <rFont val="仿宋_GB2312"/>
        <charset val="134"/>
      </rPr>
      <t>农林管理职位</t>
    </r>
  </si>
  <si>
    <r>
      <rPr>
        <sz val="10"/>
        <color theme="1"/>
        <rFont val="仿宋_GB2312"/>
        <charset val="134"/>
      </rPr>
      <t>市发展改革委</t>
    </r>
  </si>
  <si>
    <r>
      <rPr>
        <sz val="10"/>
        <color theme="1"/>
        <rFont val="仿宋_GB2312"/>
        <charset val="134"/>
      </rPr>
      <t>综合行政职位</t>
    </r>
  </si>
  <si>
    <r>
      <rPr>
        <sz val="10"/>
        <color theme="1"/>
        <rFont val="仿宋_GB2312"/>
        <charset val="134"/>
      </rPr>
      <t>法律服务职位</t>
    </r>
  </si>
  <si>
    <r>
      <rPr>
        <sz val="10"/>
        <color theme="1"/>
        <rFont val="仿宋_GB2312"/>
        <charset val="134"/>
      </rPr>
      <t>垦利区垦利街道办事处</t>
    </r>
  </si>
  <si>
    <r>
      <rPr>
        <sz val="10"/>
        <color theme="1"/>
        <rFont val="仿宋_GB2312"/>
        <charset val="134"/>
      </rPr>
      <t>工程管理职位</t>
    </r>
  </si>
  <si>
    <r>
      <rPr>
        <sz val="10"/>
        <color theme="1"/>
        <rFont val="仿宋_GB2312"/>
        <charset val="134"/>
      </rPr>
      <t>东营区市场监督管理局</t>
    </r>
  </si>
  <si>
    <r>
      <rPr>
        <sz val="10"/>
        <color theme="1"/>
        <rFont val="仿宋_GB2312"/>
        <charset val="134"/>
      </rPr>
      <t>食药械监管职位</t>
    </r>
  </si>
  <si>
    <r>
      <rPr>
        <sz val="10"/>
        <color theme="1"/>
        <rFont val="仿宋_GB2312"/>
        <charset val="134"/>
      </rPr>
      <t>河口区发展和改革局</t>
    </r>
  </si>
  <si>
    <r>
      <rPr>
        <sz val="10"/>
        <color theme="1"/>
        <rFont val="仿宋_GB2312"/>
        <charset val="134"/>
      </rPr>
      <t>化工产业管理职位</t>
    </r>
  </si>
  <si>
    <r>
      <rPr>
        <sz val="10"/>
        <color theme="1"/>
        <rFont val="仿宋_GB2312"/>
        <charset val="134"/>
      </rPr>
      <t>市档案馆</t>
    </r>
  </si>
  <si>
    <r>
      <rPr>
        <sz val="10"/>
        <color theme="1"/>
        <rFont val="仿宋_GB2312"/>
        <charset val="134"/>
      </rPr>
      <t>综合文秘职位</t>
    </r>
  </si>
  <si>
    <r>
      <rPr>
        <sz val="10"/>
        <color theme="1"/>
        <rFont val="仿宋_GB2312"/>
        <charset val="134"/>
      </rPr>
      <t>垦利区科学技术局</t>
    </r>
  </si>
  <si>
    <r>
      <rPr>
        <sz val="10"/>
        <color theme="1"/>
        <rFont val="仿宋_GB2312"/>
        <charset val="134"/>
      </rPr>
      <t>植物育种技术管理职位</t>
    </r>
  </si>
  <si>
    <r>
      <rPr>
        <sz val="10"/>
        <color theme="1"/>
        <rFont val="仿宋_GB2312"/>
        <charset val="134"/>
      </rPr>
      <t>垦利区统计局</t>
    </r>
  </si>
  <si>
    <r>
      <rPr>
        <sz val="10"/>
        <color theme="1"/>
        <rFont val="仿宋_GB2312"/>
        <charset val="134"/>
      </rPr>
      <t>广饶县发展和改革局</t>
    </r>
  </si>
  <si>
    <r>
      <rPr>
        <sz val="10"/>
        <color theme="1"/>
        <rFont val="仿宋_GB2312"/>
        <charset val="134"/>
      </rPr>
      <t>能源管理职位</t>
    </r>
  </si>
  <si>
    <r>
      <rPr>
        <sz val="10"/>
        <color theme="1"/>
        <rFont val="仿宋_GB2312"/>
        <charset val="134"/>
      </rPr>
      <t>广饶县乐安街道办事处</t>
    </r>
  </si>
  <si>
    <r>
      <rPr>
        <sz val="10"/>
        <color theme="1"/>
        <rFont val="仿宋_GB2312"/>
        <charset val="134"/>
      </rPr>
      <t>乡村振兴职位</t>
    </r>
  </si>
  <si>
    <r>
      <rPr>
        <sz val="10"/>
        <color theme="1"/>
        <rFont val="仿宋_GB2312"/>
        <charset val="134"/>
      </rPr>
      <t>东营区科学技术局</t>
    </r>
  </si>
  <si>
    <r>
      <rPr>
        <sz val="10"/>
        <color theme="1"/>
        <rFont val="仿宋_GB2312"/>
        <charset val="134"/>
      </rPr>
      <t>科技创新主体服务职位</t>
    </r>
  </si>
  <si>
    <r>
      <rPr>
        <sz val="10"/>
        <color theme="1"/>
        <rFont val="仿宋_GB2312"/>
        <charset val="134"/>
      </rPr>
      <t>广饶县大王镇人民政府</t>
    </r>
  </si>
  <si>
    <r>
      <rPr>
        <sz val="10"/>
        <color theme="1"/>
        <rFont val="仿宋_GB2312"/>
        <charset val="134"/>
      </rPr>
      <t>基层经济管理职位</t>
    </r>
  </si>
  <si>
    <r>
      <rPr>
        <sz val="10"/>
        <color theme="1"/>
        <rFont val="仿宋_GB2312"/>
        <charset val="134"/>
      </rPr>
      <t>市应急局</t>
    </r>
  </si>
  <si>
    <r>
      <rPr>
        <sz val="10"/>
        <color theme="1"/>
        <rFont val="仿宋_GB2312"/>
        <charset val="134"/>
      </rPr>
      <t>利津县应急管理综合执法大队</t>
    </r>
  </si>
  <si>
    <r>
      <rPr>
        <sz val="10"/>
        <color theme="1"/>
        <rFont val="仿宋_GB2312"/>
        <charset val="134"/>
      </rPr>
      <t>信息化建设职位</t>
    </r>
  </si>
  <si>
    <r>
      <rPr>
        <sz val="10"/>
        <color theme="1"/>
        <rFont val="仿宋_GB2312"/>
        <charset val="134"/>
      </rPr>
      <t>利津县事业单位绩效评价中心</t>
    </r>
  </si>
  <si>
    <r>
      <rPr>
        <sz val="10"/>
        <color theme="1"/>
        <rFont val="仿宋_GB2312"/>
        <charset val="134"/>
      </rPr>
      <t>绩效管理职位</t>
    </r>
  </si>
  <si>
    <r>
      <rPr>
        <sz val="10"/>
        <color theme="1"/>
        <rFont val="仿宋_GB2312"/>
        <charset val="134"/>
      </rPr>
      <t>垦利区农业农村局</t>
    </r>
  </si>
  <si>
    <r>
      <rPr>
        <sz val="10"/>
        <color theme="1"/>
        <rFont val="仿宋_GB2312"/>
        <charset val="134"/>
      </rPr>
      <t>农业管理职位</t>
    </r>
  </si>
  <si>
    <r>
      <rPr>
        <sz val="10"/>
        <color theme="1"/>
        <rFont val="仿宋_GB2312"/>
        <charset val="134"/>
      </rPr>
      <t>利津县市场监管执法大队</t>
    </r>
  </si>
  <si>
    <r>
      <rPr>
        <sz val="10"/>
        <color theme="1"/>
        <rFont val="仿宋_GB2312"/>
        <charset val="134"/>
      </rPr>
      <t>产品质量监管职位</t>
    </r>
  </si>
  <si>
    <r>
      <rPr>
        <sz val="10"/>
        <color theme="1"/>
        <rFont val="仿宋_GB2312"/>
        <charset val="134"/>
      </rPr>
      <t>东营区海洋渔业发展服务中心</t>
    </r>
  </si>
  <si>
    <r>
      <rPr>
        <sz val="10"/>
        <color theme="1"/>
        <rFont val="仿宋_GB2312"/>
        <charset val="134"/>
      </rPr>
      <t>渔业技术推广职位</t>
    </r>
  </si>
  <si>
    <r>
      <rPr>
        <sz val="10"/>
        <color theme="1"/>
        <rFont val="仿宋_GB2312"/>
        <charset val="134"/>
      </rPr>
      <t>垦利区行政审批服务局</t>
    </r>
  </si>
  <si>
    <r>
      <rPr>
        <sz val="10"/>
        <color theme="1"/>
        <rFont val="仿宋_GB2312"/>
        <charset val="134"/>
      </rPr>
      <t>政务管理职位</t>
    </r>
  </si>
  <si>
    <r>
      <rPr>
        <sz val="10"/>
        <color theme="1"/>
        <rFont val="仿宋_GB2312"/>
        <charset val="134"/>
      </rPr>
      <t>市审计局</t>
    </r>
  </si>
  <si>
    <r>
      <rPr>
        <sz val="10"/>
        <color theme="1"/>
        <rFont val="仿宋_GB2312"/>
        <charset val="134"/>
      </rPr>
      <t>经济责任审计职位</t>
    </r>
  </si>
  <si>
    <r>
      <rPr>
        <sz val="10"/>
        <color theme="1"/>
        <rFont val="仿宋_GB2312"/>
        <charset val="134"/>
      </rPr>
      <t>广饶县市场监督管理局</t>
    </r>
  </si>
  <si>
    <r>
      <rPr>
        <sz val="10"/>
        <color theme="1"/>
        <rFont val="仿宋_GB2312"/>
        <charset val="134"/>
      </rPr>
      <t>镇街市场监管所市场监管职位</t>
    </r>
  </si>
  <si>
    <r>
      <rPr>
        <sz val="10"/>
        <color theme="1"/>
        <rFont val="仿宋_GB2312"/>
        <charset val="134"/>
      </rPr>
      <t>市应急管理综合执法支队</t>
    </r>
  </si>
  <si>
    <r>
      <rPr>
        <sz val="10"/>
        <color theme="1"/>
        <rFont val="仿宋_GB2312"/>
        <charset val="134"/>
      </rPr>
      <t>河口区河口街道办事处</t>
    </r>
  </si>
  <si>
    <r>
      <rPr>
        <sz val="10"/>
        <color theme="1"/>
        <rFont val="仿宋_GB2312"/>
        <charset val="134"/>
      </rPr>
      <t>会计账户管理职位</t>
    </r>
  </si>
  <si>
    <r>
      <rPr>
        <sz val="10"/>
        <color theme="1"/>
        <rFont val="仿宋_GB2312"/>
        <charset val="134"/>
      </rPr>
      <t>东营经济开发区管委会</t>
    </r>
  </si>
  <si>
    <r>
      <rPr>
        <sz val="10"/>
        <color theme="1"/>
        <rFont val="仿宋_GB2312"/>
        <charset val="134"/>
      </rPr>
      <t>胜利街道办事处</t>
    </r>
  </si>
  <si>
    <r>
      <rPr>
        <sz val="10"/>
        <color theme="1"/>
        <rFont val="仿宋_GB2312"/>
        <charset val="134"/>
      </rPr>
      <t>安全应急职位</t>
    </r>
  </si>
  <si>
    <r>
      <rPr>
        <sz val="10"/>
        <color theme="1"/>
        <rFont val="仿宋_GB2312"/>
        <charset val="134"/>
      </rPr>
      <t>市生态环境局</t>
    </r>
  </si>
  <si>
    <r>
      <rPr>
        <sz val="10"/>
        <color theme="1"/>
        <rFont val="仿宋_GB2312"/>
        <charset val="134"/>
      </rPr>
      <t>东营市生态环境局垦利区分局</t>
    </r>
  </si>
  <si>
    <r>
      <rPr>
        <sz val="10"/>
        <color theme="1"/>
        <rFont val="仿宋_GB2312"/>
        <charset val="134"/>
      </rPr>
      <t>生态环境综合管理职位</t>
    </r>
  </si>
  <si>
    <r>
      <rPr>
        <sz val="10"/>
        <color theme="1"/>
        <rFont val="仿宋_GB2312"/>
        <charset val="134"/>
      </rPr>
      <t>市住房城建管理局</t>
    </r>
  </si>
  <si>
    <r>
      <rPr>
        <sz val="10"/>
        <color theme="1"/>
        <rFont val="仿宋_GB2312"/>
        <charset val="134"/>
      </rPr>
      <t>东营市燃气热力管理站</t>
    </r>
  </si>
  <si>
    <r>
      <rPr>
        <sz val="10"/>
        <color theme="1"/>
        <rFont val="仿宋_GB2312"/>
        <charset val="134"/>
      </rPr>
      <t>燃气热力管理职位</t>
    </r>
  </si>
  <si>
    <r>
      <rPr>
        <sz val="10"/>
        <color theme="1"/>
        <rFont val="仿宋_GB2312"/>
        <charset val="134"/>
      </rPr>
      <t>垦利区纪委监委机关</t>
    </r>
  </si>
  <si>
    <r>
      <rPr>
        <sz val="10"/>
        <color theme="1"/>
        <rFont val="仿宋_GB2312"/>
        <charset val="134"/>
      </rPr>
      <t>纪检监察职位</t>
    </r>
  </si>
  <si>
    <r>
      <rPr>
        <sz val="10"/>
        <color theme="1"/>
        <rFont val="仿宋_GB2312"/>
        <charset val="134"/>
      </rPr>
      <t>利津县人民代表大会常务委员会办公室</t>
    </r>
  </si>
  <si>
    <r>
      <rPr>
        <sz val="10"/>
        <color theme="1"/>
        <rFont val="仿宋_GB2312"/>
        <charset val="134"/>
      </rPr>
      <t>市科技局</t>
    </r>
  </si>
  <si>
    <r>
      <rPr>
        <sz val="10"/>
        <color theme="1"/>
        <rFont val="仿宋_GB2312"/>
        <charset val="134"/>
      </rPr>
      <t>科技创新服务职位</t>
    </r>
  </si>
  <si>
    <r>
      <rPr>
        <sz val="10"/>
        <color theme="1"/>
        <rFont val="仿宋_GB2312"/>
        <charset val="134"/>
      </rPr>
      <t>垦利区事业单位绩效评价中心</t>
    </r>
  </si>
  <si>
    <r>
      <rPr>
        <sz val="10"/>
        <color theme="1"/>
        <rFont val="仿宋_GB2312"/>
        <charset val="134"/>
      </rPr>
      <t>垦利区董集镇人民政府</t>
    </r>
  </si>
  <si>
    <r>
      <rPr>
        <sz val="10"/>
        <color theme="1"/>
        <rFont val="仿宋_GB2312"/>
        <charset val="134"/>
      </rPr>
      <t>安全生产管理职位</t>
    </r>
  </si>
  <si>
    <r>
      <rPr>
        <sz val="10"/>
        <color theme="1"/>
        <rFont val="仿宋_GB2312"/>
        <charset val="134"/>
      </rPr>
      <t>河口区应急管理综合执法大队</t>
    </r>
  </si>
  <si>
    <r>
      <rPr>
        <sz val="10"/>
        <color theme="1"/>
        <rFont val="仿宋_GB2312"/>
        <charset val="134"/>
      </rPr>
      <t>安全监管职位</t>
    </r>
  </si>
  <si>
    <r>
      <rPr>
        <sz val="10"/>
        <color theme="1"/>
        <rFont val="仿宋_GB2312"/>
        <charset val="134"/>
      </rPr>
      <t>利津县自然资源和规划局</t>
    </r>
  </si>
  <si>
    <r>
      <rPr>
        <sz val="10"/>
        <color theme="1"/>
        <rFont val="仿宋_GB2312"/>
        <charset val="134"/>
      </rPr>
      <t>乡镇自然资源所资源管理职位</t>
    </r>
  </si>
  <si>
    <r>
      <rPr>
        <sz val="10"/>
        <color theme="1"/>
        <rFont val="仿宋_GB2312"/>
        <charset val="134"/>
      </rPr>
      <t>垦利区市场监督管理局垦利街道市场监督管理所</t>
    </r>
  </si>
  <si>
    <r>
      <rPr>
        <sz val="10"/>
        <color theme="1"/>
        <rFont val="仿宋_GB2312"/>
        <charset val="134"/>
      </rPr>
      <t>基层市场监管职位</t>
    </r>
  </si>
  <si>
    <r>
      <rPr>
        <sz val="10"/>
        <color theme="1"/>
        <rFont val="仿宋_GB2312"/>
        <charset val="134"/>
      </rPr>
      <t>农业社会化服务管理职位</t>
    </r>
  </si>
  <si>
    <r>
      <rPr>
        <sz val="10"/>
        <color theme="1"/>
        <rFont val="仿宋_GB2312"/>
        <charset val="134"/>
      </rPr>
      <t>广饶县人力资源和社会保障局</t>
    </r>
  </si>
  <si>
    <r>
      <rPr>
        <sz val="10"/>
        <color theme="1"/>
        <rFont val="仿宋_GB2312"/>
        <charset val="134"/>
      </rPr>
      <t>东营市自然资源和规划局黄河三角洲农业高新技术产业示范区分局</t>
    </r>
  </si>
  <si>
    <r>
      <rPr>
        <sz val="10"/>
        <color theme="1"/>
        <rFont val="仿宋_GB2312"/>
        <charset val="134"/>
      </rPr>
      <t>法律事务管理职位</t>
    </r>
  </si>
  <si>
    <r>
      <rPr>
        <sz val="10"/>
        <color theme="1"/>
        <rFont val="仿宋_GB2312"/>
        <charset val="134"/>
      </rPr>
      <t>市水务局</t>
    </r>
  </si>
  <si>
    <r>
      <rPr>
        <sz val="10"/>
        <color theme="1"/>
        <rFont val="仿宋_GB2312"/>
        <charset val="134"/>
      </rPr>
      <t>水务管理职位</t>
    </r>
  </si>
  <si>
    <r>
      <rPr>
        <sz val="10"/>
        <color theme="1"/>
        <rFont val="仿宋_GB2312"/>
        <charset val="134"/>
      </rPr>
      <t>市垦利区人民法院</t>
    </r>
  </si>
  <si>
    <r>
      <rPr>
        <sz val="10"/>
        <color theme="1"/>
        <rFont val="仿宋_GB2312"/>
        <charset val="134"/>
      </rPr>
      <t>东营区辛店街道办事处</t>
    </r>
  </si>
  <si>
    <r>
      <rPr>
        <sz val="10"/>
        <color theme="1"/>
        <rFont val="仿宋_GB2312"/>
        <charset val="134"/>
      </rPr>
      <t>广饶县林业发展服务中心</t>
    </r>
  </si>
  <si>
    <r>
      <rPr>
        <sz val="10"/>
        <color theme="1"/>
        <rFont val="仿宋_GB2312"/>
        <charset val="134"/>
      </rPr>
      <t>林业管理职位</t>
    </r>
  </si>
  <si>
    <r>
      <rPr>
        <sz val="10"/>
        <color theme="1"/>
        <rFont val="仿宋_GB2312"/>
        <charset val="134"/>
      </rPr>
      <t>文字宣传职位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</si>
  <si>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市大数据局</t>
    </r>
  </si>
  <si>
    <r>
      <rPr>
        <sz val="10"/>
        <color theme="1"/>
        <rFont val="仿宋_GB2312"/>
        <charset val="134"/>
      </rPr>
      <t>大数据管理职位</t>
    </r>
  </si>
  <si>
    <r>
      <rPr>
        <sz val="10"/>
        <color theme="1"/>
        <rFont val="仿宋_GB2312"/>
        <charset val="134"/>
      </rPr>
      <t>东营区人力资源和社会保障局</t>
    </r>
  </si>
  <si>
    <r>
      <rPr>
        <sz val="10"/>
        <color theme="1"/>
        <rFont val="仿宋_GB2312"/>
        <charset val="134"/>
      </rPr>
      <t>市卫生健康委</t>
    </r>
  </si>
  <si>
    <r>
      <rPr>
        <sz val="10"/>
        <color theme="1"/>
        <rFont val="仿宋_GB2312"/>
        <charset val="134"/>
      </rPr>
      <t>东营区文汇街道办事处</t>
    </r>
  </si>
  <si>
    <r>
      <rPr>
        <sz val="10"/>
        <color theme="1"/>
        <rFont val="仿宋_GB2312"/>
        <charset val="134"/>
      </rPr>
      <t>文字综合职位</t>
    </r>
  </si>
  <si>
    <r>
      <rPr>
        <sz val="10"/>
        <color theme="1"/>
        <rFont val="仿宋_GB2312"/>
        <charset val="134"/>
      </rPr>
      <t>广饶县农业机械服务中心</t>
    </r>
  </si>
  <si>
    <r>
      <rPr>
        <sz val="10"/>
        <color theme="1"/>
        <rFont val="仿宋_GB2312"/>
        <charset val="134"/>
      </rPr>
      <t>农业机械管理职位</t>
    </r>
  </si>
  <si>
    <r>
      <rPr>
        <sz val="10"/>
        <color theme="1"/>
        <rFont val="仿宋_GB2312"/>
        <charset val="134"/>
      </rPr>
      <t>卫生健康管理职位</t>
    </r>
  </si>
  <si>
    <r>
      <rPr>
        <sz val="10"/>
        <color theme="1"/>
        <rFont val="仿宋_GB2312"/>
        <charset val="134"/>
      </rPr>
      <t>海洋经济管理职位</t>
    </r>
  </si>
  <si>
    <r>
      <rPr>
        <sz val="10"/>
        <color theme="1"/>
        <rFont val="仿宋_GB2312"/>
        <charset val="134"/>
      </rPr>
      <t>东营区史口镇人民政府</t>
    </r>
  </si>
  <si>
    <r>
      <rPr>
        <sz val="10"/>
        <color theme="1"/>
        <rFont val="仿宋_GB2312"/>
        <charset val="134"/>
      </rPr>
      <t>宣传综合职位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</si>
  <si>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河口区事业单位绩效评价中心</t>
    </r>
  </si>
  <si>
    <r>
      <rPr>
        <sz val="10"/>
        <color theme="1"/>
        <rFont val="仿宋_GB2312"/>
        <charset val="134"/>
      </rPr>
      <t>广饶县花官镇人民政府</t>
    </r>
  </si>
  <si>
    <r>
      <rPr>
        <sz val="10"/>
        <color theme="1"/>
        <rFont val="仿宋_GB2312"/>
        <charset val="134"/>
      </rPr>
      <t>机关管理职位</t>
    </r>
  </si>
  <si>
    <r>
      <rPr>
        <sz val="10"/>
        <color theme="1"/>
        <rFont val="仿宋_GB2312"/>
        <charset val="134"/>
      </rPr>
      <t>东营区教育局</t>
    </r>
  </si>
  <si>
    <r>
      <rPr>
        <sz val="10"/>
        <color theme="1"/>
        <rFont val="仿宋_GB2312"/>
        <charset val="134"/>
      </rPr>
      <t>利津县粮食和物资储备中心</t>
    </r>
  </si>
  <si>
    <r>
      <rPr>
        <sz val="10"/>
        <color theme="1"/>
        <rFont val="仿宋_GB2312"/>
        <charset val="134"/>
      </rPr>
      <t>粮食流通管理职位</t>
    </r>
  </si>
  <si>
    <r>
      <rPr>
        <sz val="10"/>
        <color theme="1"/>
        <rFont val="仿宋_GB2312"/>
        <charset val="134"/>
      </rPr>
      <t>东营区司法局</t>
    </r>
  </si>
  <si>
    <r>
      <rPr>
        <sz val="10"/>
        <color theme="1"/>
        <rFont val="仿宋_GB2312"/>
        <charset val="134"/>
      </rPr>
      <t>司法行政职位</t>
    </r>
  </si>
  <si>
    <r>
      <rPr>
        <sz val="10"/>
        <color theme="1"/>
        <rFont val="仿宋_GB2312"/>
        <charset val="134"/>
      </rPr>
      <t>市市场监管局</t>
    </r>
  </si>
  <si>
    <r>
      <rPr>
        <sz val="10"/>
        <color theme="1"/>
        <rFont val="仿宋_GB2312"/>
        <charset val="134"/>
      </rPr>
      <t>市市场监管综合执法支队</t>
    </r>
  </si>
  <si>
    <r>
      <rPr>
        <sz val="10"/>
        <color theme="1"/>
        <rFont val="仿宋_GB2312"/>
        <charset val="134"/>
      </rPr>
      <t>市场监管综合执法职位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</si>
  <si>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河口区畜牧业发展服务中心</t>
    </r>
  </si>
  <si>
    <r>
      <rPr>
        <sz val="10"/>
        <color theme="1"/>
        <rFont val="仿宋_GB2312"/>
        <charset val="134"/>
      </rPr>
      <t>技术管理职位</t>
    </r>
  </si>
  <si>
    <r>
      <rPr>
        <sz val="10"/>
        <color theme="1"/>
        <rFont val="仿宋_GB2312"/>
        <charset val="134"/>
      </rPr>
      <t>利津县统计局</t>
    </r>
  </si>
  <si>
    <r>
      <rPr>
        <sz val="10"/>
        <color theme="1"/>
        <rFont val="仿宋_GB2312"/>
        <charset val="134"/>
      </rPr>
      <t>市委党校</t>
    </r>
  </si>
  <si>
    <r>
      <rPr>
        <sz val="10"/>
        <color theme="1"/>
        <rFont val="仿宋_GB2312"/>
        <charset val="134"/>
      </rPr>
      <t>信息化管理职位</t>
    </r>
  </si>
  <si>
    <r>
      <rPr>
        <sz val="10"/>
        <color theme="1"/>
        <rFont val="仿宋_GB2312"/>
        <charset val="134"/>
      </rPr>
      <t>市公安局</t>
    </r>
  </si>
  <si>
    <r>
      <rPr>
        <sz val="10"/>
        <color theme="1"/>
        <rFont val="仿宋_GB2312"/>
        <charset val="134"/>
      </rPr>
      <t>市公安局东营分局</t>
    </r>
  </si>
  <si>
    <r>
      <rPr>
        <sz val="10"/>
        <color theme="1"/>
        <rFont val="仿宋_GB2312"/>
        <charset val="134"/>
      </rPr>
      <t>派出所民警职位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</si>
  <si>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市自然资源和规划局河口分局</t>
    </r>
  </si>
  <si>
    <r>
      <rPr>
        <sz val="10"/>
        <color theme="1"/>
        <rFont val="仿宋_GB2312"/>
        <charset val="134"/>
      </rPr>
      <t>机关规划管理职位</t>
    </r>
  </si>
  <si>
    <r>
      <rPr>
        <sz val="10"/>
        <color theme="1"/>
        <rFont val="仿宋_GB2312"/>
        <charset val="134"/>
      </rPr>
      <t>农业经济管理职位</t>
    </r>
  </si>
  <si>
    <r>
      <rPr>
        <sz val="10"/>
        <color theme="1"/>
        <rFont val="仿宋_GB2312"/>
        <charset val="134"/>
      </rPr>
      <t>物证检验及鉴定职位</t>
    </r>
  </si>
  <si>
    <r>
      <rPr>
        <sz val="10"/>
        <color theme="1"/>
        <rFont val="仿宋_GB2312"/>
        <charset val="134"/>
      </rPr>
      <t>中共广饶县委社会工作部</t>
    </r>
  </si>
  <si>
    <r>
      <rPr>
        <sz val="10"/>
        <color theme="1"/>
        <rFont val="仿宋_GB2312"/>
        <charset val="134"/>
      </rPr>
      <t>党建指导与管理职位</t>
    </r>
  </si>
  <si>
    <r>
      <rPr>
        <sz val="10"/>
        <color theme="1"/>
        <rFont val="仿宋_GB2312"/>
        <charset val="134"/>
      </rPr>
      <t>利津县教育局</t>
    </r>
  </si>
  <si>
    <r>
      <rPr>
        <sz val="10"/>
        <color theme="1"/>
        <rFont val="仿宋_GB2312"/>
        <charset val="134"/>
      </rPr>
      <t>中共广饶县委党史研究中心（广饶县地方史志研究中心）</t>
    </r>
  </si>
  <si>
    <r>
      <rPr>
        <sz val="10"/>
        <color theme="1"/>
        <rFont val="仿宋_GB2312"/>
        <charset val="134"/>
      </rPr>
      <t>党史和地方志研究职位</t>
    </r>
  </si>
  <si>
    <r>
      <rPr>
        <sz val="10"/>
        <color theme="1"/>
        <rFont val="仿宋_GB2312"/>
        <charset val="134"/>
      </rPr>
      <t>广饶县广饶街道办事处</t>
    </r>
  </si>
  <si>
    <r>
      <rPr>
        <sz val="10"/>
        <color theme="1"/>
        <rFont val="仿宋_GB2312"/>
        <charset val="134"/>
      </rPr>
      <t>街道建设职位</t>
    </r>
  </si>
  <si>
    <r>
      <rPr>
        <sz val="10"/>
        <color theme="1"/>
        <rFont val="仿宋_GB2312"/>
        <charset val="134"/>
      </rPr>
      <t>市知识产权保护中心</t>
    </r>
  </si>
  <si>
    <r>
      <rPr>
        <sz val="10"/>
        <color theme="1"/>
        <rFont val="仿宋_GB2312"/>
        <charset val="134"/>
      </rPr>
      <t>专利预审职位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</si>
  <si>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东营区人民政府办公室</t>
    </r>
  </si>
  <si>
    <r>
      <rPr>
        <sz val="10"/>
        <color theme="1"/>
        <rFont val="仿宋_GB2312"/>
        <charset val="134"/>
      </rPr>
      <t>河口区水土保持技术服务中心</t>
    </r>
  </si>
  <si>
    <r>
      <rPr>
        <sz val="10"/>
        <color theme="1"/>
        <rFont val="仿宋_GB2312"/>
        <charset val="134"/>
      </rPr>
      <t>水土治理管理职位</t>
    </r>
  </si>
  <si>
    <r>
      <rPr>
        <sz val="10"/>
        <color theme="1"/>
        <rFont val="仿宋_GB2312"/>
        <charset val="134"/>
      </rPr>
      <t>垦利区市场监督管理稽查大队</t>
    </r>
  </si>
  <si>
    <r>
      <rPr>
        <sz val="10"/>
        <color theme="1"/>
        <rFont val="仿宋_GB2312"/>
        <charset val="134"/>
      </rPr>
      <t>市场监管职位</t>
    </r>
  </si>
  <si>
    <r>
      <rPr>
        <sz val="10"/>
        <color theme="1"/>
        <rFont val="仿宋_GB2312"/>
        <charset val="134"/>
      </rPr>
      <t>市残联</t>
    </r>
  </si>
  <si>
    <t>残疾人</t>
  </si>
  <si>
    <r>
      <rPr>
        <sz val="10"/>
        <color theme="1"/>
        <rFont val="仿宋_GB2312"/>
        <charset val="134"/>
      </rPr>
      <t>农业安全管理职位</t>
    </r>
  </si>
  <si>
    <r>
      <rPr>
        <sz val="10"/>
        <color theme="1"/>
        <rFont val="仿宋_GB2312"/>
        <charset val="134"/>
      </rPr>
      <t>专利预审职位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</si>
  <si>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广饶县畜牧业发展服务中心</t>
    </r>
  </si>
  <si>
    <r>
      <rPr>
        <sz val="10"/>
        <color theme="1"/>
        <rFont val="仿宋_GB2312"/>
        <charset val="134"/>
      </rPr>
      <t>畜牧发展职位</t>
    </r>
  </si>
  <si>
    <r>
      <rPr>
        <sz val="10"/>
        <color theme="1"/>
        <rFont val="仿宋_GB2312"/>
        <charset val="134"/>
      </rPr>
      <t>中国共产主义青年团垦利区委员会机关</t>
    </r>
  </si>
  <si>
    <r>
      <rPr>
        <sz val="10"/>
        <color theme="1"/>
        <rFont val="仿宋_GB2312"/>
        <charset val="134"/>
      </rPr>
      <t>宣传教育职位</t>
    </r>
  </si>
  <si>
    <r>
      <rPr>
        <sz val="10"/>
        <color theme="1"/>
        <rFont val="仿宋_GB2312"/>
        <charset val="134"/>
      </rPr>
      <t>垦利区防震减灾中心</t>
    </r>
  </si>
  <si>
    <r>
      <rPr>
        <sz val="10"/>
        <color theme="1"/>
        <rFont val="仿宋_GB2312"/>
        <charset val="134"/>
      </rPr>
      <t>地震监测职位</t>
    </r>
  </si>
  <si>
    <r>
      <rPr>
        <sz val="10"/>
        <color theme="1"/>
        <rFont val="仿宋_GB2312"/>
        <charset val="134"/>
      </rPr>
      <t>市自然资源和规划局东营经济技术开发区分局</t>
    </r>
  </si>
  <si>
    <r>
      <rPr>
        <sz val="10"/>
        <color theme="1"/>
        <rFont val="仿宋_GB2312"/>
        <charset val="134"/>
      </rPr>
      <t>中共垦利区委社会工作部</t>
    </r>
  </si>
  <si>
    <r>
      <rPr>
        <sz val="10"/>
        <color theme="1"/>
        <rFont val="仿宋_GB2312"/>
        <charset val="134"/>
      </rPr>
      <t>社会治理职位</t>
    </r>
  </si>
  <si>
    <r>
      <rPr>
        <sz val="10"/>
        <color theme="1"/>
        <rFont val="仿宋_GB2312"/>
        <charset val="134"/>
      </rPr>
      <t>广饶县陈官镇人民政府</t>
    </r>
  </si>
  <si>
    <r>
      <rPr>
        <sz val="10"/>
        <color theme="1"/>
        <rFont val="仿宋_GB2312"/>
        <charset val="134"/>
      </rPr>
      <t>农田水利职位</t>
    </r>
  </si>
  <si>
    <r>
      <rPr>
        <sz val="10"/>
        <color theme="1"/>
        <rFont val="仿宋_GB2312"/>
        <charset val="134"/>
      </rPr>
      <t>街道管理服务职位</t>
    </r>
  </si>
  <si>
    <r>
      <rPr>
        <sz val="10"/>
        <color theme="1"/>
        <rFont val="仿宋_GB2312"/>
        <charset val="134"/>
      </rPr>
      <t>劳动监察职位</t>
    </r>
  </si>
  <si>
    <r>
      <rPr>
        <sz val="10"/>
        <color theme="1"/>
        <rFont val="仿宋_GB2312"/>
        <charset val="134"/>
      </rPr>
      <t>中共利津县委社会工作部</t>
    </r>
  </si>
  <si>
    <r>
      <rPr>
        <sz val="10"/>
        <color theme="1"/>
        <rFont val="仿宋_GB2312"/>
        <charset val="134"/>
      </rPr>
      <t>社会工作综合职位</t>
    </r>
  </si>
  <si>
    <r>
      <rPr>
        <sz val="10"/>
        <color theme="1"/>
        <rFont val="仿宋_GB2312"/>
        <charset val="134"/>
      </rPr>
      <t>中共利津县委党史研究中心（利津县地方史志研究中心）</t>
    </r>
  </si>
  <si>
    <r>
      <rPr>
        <sz val="10"/>
        <color theme="1"/>
        <rFont val="仿宋_GB2312"/>
        <charset val="134"/>
      </rPr>
      <t>利津县汀罗镇人民政府</t>
    </r>
  </si>
  <si>
    <r>
      <rPr>
        <sz val="10"/>
        <color theme="1"/>
        <rFont val="仿宋_GB2312"/>
        <charset val="134"/>
      </rPr>
      <t>东营市生态环境局垦利区分局生态环境保护综合执法大队</t>
    </r>
  </si>
  <si>
    <r>
      <rPr>
        <sz val="10"/>
        <color theme="1"/>
        <rFont val="仿宋_GB2312"/>
        <charset val="134"/>
      </rPr>
      <t>生态环境保护综合执法职位</t>
    </r>
  </si>
  <si>
    <r>
      <rPr>
        <sz val="10"/>
        <color theme="1"/>
        <rFont val="仿宋_GB2312"/>
        <charset val="134"/>
      </rPr>
      <t>市场监管综合执法职位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</si>
  <si>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市检察院</t>
    </r>
  </si>
  <si>
    <r>
      <rPr>
        <sz val="10"/>
        <color theme="1"/>
        <rFont val="仿宋_GB2312"/>
        <charset val="134"/>
      </rPr>
      <t>检察官助理职位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</si>
  <si>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东营区牛庄镇人民政府</t>
    </r>
  </si>
  <si>
    <t>服务基层项目人员</t>
  </si>
  <si>
    <r>
      <rPr>
        <sz val="10"/>
        <color theme="1"/>
        <rFont val="仿宋_GB2312"/>
        <charset val="134"/>
      </rPr>
      <t>市公安局河口分局</t>
    </r>
  </si>
  <si>
    <r>
      <rPr>
        <sz val="10"/>
        <color theme="1"/>
        <rFont val="仿宋_GB2312"/>
        <charset val="134"/>
      </rPr>
      <t>派出所民警职位</t>
    </r>
  </si>
  <si>
    <r>
      <rPr>
        <sz val="10"/>
        <color theme="1"/>
        <rFont val="仿宋_GB2312"/>
        <charset val="134"/>
      </rPr>
      <t>垦利区永安镇人民政府</t>
    </r>
  </si>
  <si>
    <r>
      <rPr>
        <sz val="10"/>
        <color theme="1"/>
        <rFont val="仿宋_GB2312"/>
        <charset val="134"/>
      </rPr>
      <t>东营市生态环境保护综合执法支队</t>
    </r>
  </si>
  <si>
    <r>
      <rPr>
        <sz val="10"/>
        <color theme="1"/>
        <rFont val="仿宋_GB2312"/>
        <charset val="134"/>
      </rPr>
      <t>东营区财政局</t>
    </r>
  </si>
  <si>
    <r>
      <rPr>
        <sz val="10"/>
        <color theme="1"/>
        <rFont val="仿宋_GB2312"/>
        <charset val="134"/>
      </rPr>
      <t>交通工程管理职位</t>
    </r>
  </si>
  <si>
    <r>
      <rPr>
        <sz val="10"/>
        <color theme="1"/>
        <rFont val="仿宋_GB2312"/>
        <charset val="134"/>
      </rPr>
      <t>市海洋发展和渔业局</t>
    </r>
  </si>
  <si>
    <r>
      <rPr>
        <sz val="10"/>
        <color theme="1"/>
        <rFont val="仿宋_GB2312"/>
        <charset val="134"/>
      </rPr>
      <t>市海洋和渔业监督监察支队</t>
    </r>
  </si>
  <si>
    <r>
      <rPr>
        <sz val="10"/>
        <color theme="1"/>
        <rFont val="仿宋_GB2312"/>
        <charset val="134"/>
      </rPr>
      <t>海洋和渔业执法职位</t>
    </r>
    <r>
      <rPr>
        <sz val="10"/>
        <color theme="1"/>
        <rFont val="Times New Roman"/>
        <charset val="134"/>
      </rPr>
      <t>C</t>
    </r>
  </si>
  <si>
    <r>
      <rPr>
        <sz val="10"/>
        <color theme="1"/>
        <rFont val="仿宋_GB2312"/>
        <charset val="134"/>
      </rPr>
      <t>东营区卫生健康局</t>
    </r>
  </si>
  <si>
    <r>
      <rPr>
        <sz val="10"/>
        <color theme="1"/>
        <rFont val="仿宋_GB2312"/>
        <charset val="134"/>
      </rPr>
      <t>卫生管理职位</t>
    </r>
  </si>
  <si>
    <r>
      <rPr>
        <sz val="10"/>
        <color theme="1"/>
        <rFont val="仿宋_GB2312"/>
        <charset val="134"/>
      </rPr>
      <t>城乡规划职位</t>
    </r>
  </si>
  <si>
    <r>
      <rPr>
        <sz val="10"/>
        <color theme="1"/>
        <rFont val="仿宋_GB2312"/>
        <charset val="134"/>
      </rPr>
      <t>广饶县李鹊镇人民政府</t>
    </r>
  </si>
  <si>
    <r>
      <rPr>
        <sz val="10"/>
        <color theme="1"/>
        <rFont val="仿宋_GB2312"/>
        <charset val="134"/>
      </rPr>
      <t>利津县司法局</t>
    </r>
  </si>
  <si>
    <r>
      <rPr>
        <sz val="10"/>
        <color theme="1"/>
        <rFont val="仿宋_GB2312"/>
        <charset val="134"/>
      </rPr>
      <t>乡镇司法所行政职位</t>
    </r>
  </si>
  <si>
    <r>
      <rPr>
        <sz val="10"/>
        <color theme="1"/>
        <rFont val="仿宋_GB2312"/>
        <charset val="134"/>
      </rPr>
      <t>利津县林业发展服务中心</t>
    </r>
  </si>
  <si>
    <r>
      <rPr>
        <sz val="10"/>
        <color theme="1"/>
        <rFont val="仿宋_GB2312"/>
        <charset val="134"/>
      </rPr>
      <t>河口区市场监管综合执法大队</t>
    </r>
  </si>
  <si>
    <r>
      <rPr>
        <sz val="10"/>
        <color theme="1"/>
        <rFont val="仿宋_GB2312"/>
        <charset val="134"/>
      </rPr>
      <t>广饶县应急管理综合执法大队</t>
    </r>
  </si>
  <si>
    <r>
      <rPr>
        <sz val="10"/>
        <color theme="1"/>
        <rFont val="仿宋_GB2312"/>
        <charset val="134"/>
      </rPr>
      <t>应急监管职位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</si>
  <si>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东营市生态环境局河口区分局</t>
    </r>
  </si>
  <si>
    <r>
      <rPr>
        <sz val="10"/>
        <color theme="1"/>
        <rFont val="仿宋_GB2312"/>
        <charset val="134"/>
      </rPr>
      <t>特警职位</t>
    </r>
  </si>
  <si>
    <r>
      <rPr>
        <sz val="10"/>
        <color theme="1"/>
        <rFont val="仿宋_GB2312"/>
        <charset val="134"/>
      </rPr>
      <t>市纪委监委机关</t>
    </r>
  </si>
  <si>
    <r>
      <rPr>
        <sz val="10"/>
        <color theme="1"/>
        <rFont val="仿宋_GB2312"/>
        <charset val="134"/>
      </rPr>
      <t>派驻机构</t>
    </r>
  </si>
  <si>
    <r>
      <rPr>
        <sz val="10"/>
        <color theme="1"/>
        <rFont val="仿宋_GB2312"/>
        <charset val="134"/>
      </rPr>
      <t>机关林业管理职位</t>
    </r>
  </si>
  <si>
    <r>
      <rPr>
        <sz val="10"/>
        <color theme="1"/>
        <rFont val="仿宋_GB2312"/>
        <charset val="134"/>
      </rPr>
      <t>特警职位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</si>
  <si>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东营区纪委监委机关</t>
    </r>
  </si>
  <si>
    <r>
      <rPr>
        <sz val="10"/>
        <color theme="1"/>
        <rFont val="仿宋_GB2312"/>
        <charset val="134"/>
      </rPr>
      <t>监督执纪审查调查职位</t>
    </r>
  </si>
  <si>
    <r>
      <rPr>
        <sz val="10"/>
        <color theme="1"/>
        <rFont val="仿宋_GB2312"/>
        <charset val="134"/>
      </rPr>
      <t>中共广饶县委党校（广饶县行政学校、广饶县社会主义学校）</t>
    </r>
  </si>
  <si>
    <r>
      <rPr>
        <sz val="10"/>
        <color theme="1"/>
        <rFont val="仿宋_GB2312"/>
        <charset val="134"/>
      </rPr>
      <t>教研管理职位</t>
    </r>
  </si>
  <si>
    <r>
      <rPr>
        <sz val="10"/>
        <color theme="1"/>
        <rFont val="仿宋_GB2312"/>
        <charset val="134"/>
      </rPr>
      <t>广饶县市场监督管理执法大队</t>
    </r>
  </si>
  <si>
    <r>
      <rPr>
        <sz val="10"/>
        <color theme="1"/>
        <rFont val="仿宋_GB2312"/>
        <charset val="134"/>
      </rPr>
      <t>利津县发展和改革局</t>
    </r>
  </si>
  <si>
    <r>
      <rPr>
        <sz val="10"/>
        <color theme="1"/>
        <rFont val="仿宋_GB2312"/>
        <charset val="134"/>
      </rPr>
      <t>利津县应急管理局</t>
    </r>
  </si>
  <si>
    <r>
      <rPr>
        <sz val="10"/>
        <color theme="1"/>
        <rFont val="仿宋_GB2312"/>
        <charset val="134"/>
      </rPr>
      <t>利津县陈庄镇人民政府</t>
    </r>
  </si>
  <si>
    <r>
      <rPr>
        <sz val="10"/>
        <color theme="1"/>
        <rFont val="仿宋_GB2312"/>
        <charset val="134"/>
      </rPr>
      <t>文字信息管理职位</t>
    </r>
  </si>
  <si>
    <r>
      <rPr>
        <sz val="10"/>
        <color theme="1"/>
        <rFont val="仿宋_GB2312"/>
        <charset val="134"/>
      </rPr>
      <t>省黄三角农高区管委会</t>
    </r>
  </si>
  <si>
    <r>
      <rPr>
        <sz val="10"/>
        <color theme="1"/>
        <rFont val="仿宋_GB2312"/>
        <charset val="134"/>
      </rPr>
      <t>丁庄街道办事处</t>
    </r>
  </si>
  <si>
    <r>
      <rPr>
        <sz val="10"/>
        <color theme="1"/>
        <rFont val="仿宋_GB2312"/>
        <charset val="134"/>
      </rPr>
      <t>城乡建设管理职位</t>
    </r>
  </si>
  <si>
    <r>
      <rPr>
        <sz val="10"/>
        <color theme="1"/>
        <rFont val="仿宋_GB2312"/>
        <charset val="134"/>
      </rPr>
      <t>东营市生态环境局利津县分局</t>
    </r>
  </si>
  <si>
    <r>
      <rPr>
        <sz val="10"/>
        <color theme="1"/>
        <rFont val="仿宋_GB2312"/>
        <charset val="134"/>
      </rPr>
      <t>广饶县公安局</t>
    </r>
  </si>
  <si>
    <r>
      <rPr>
        <sz val="10"/>
        <color theme="1"/>
        <rFont val="仿宋_GB2312"/>
        <charset val="134"/>
      </rPr>
      <t>利津县人民政府办公室</t>
    </r>
  </si>
  <si>
    <r>
      <rPr>
        <sz val="10"/>
        <color theme="1"/>
        <rFont val="仿宋_GB2312"/>
        <charset val="134"/>
      </rPr>
      <t>利津县现代畜牧业发展服务中心</t>
    </r>
  </si>
  <si>
    <r>
      <rPr>
        <sz val="10"/>
        <color theme="1"/>
        <rFont val="仿宋_GB2312"/>
        <charset val="134"/>
      </rPr>
      <t>畜牧兽医职位</t>
    </r>
  </si>
  <si>
    <r>
      <rPr>
        <sz val="10"/>
        <color theme="1"/>
        <rFont val="仿宋_GB2312"/>
        <charset val="134"/>
      </rPr>
      <t>党史研究职位</t>
    </r>
  </si>
  <si>
    <r>
      <rPr>
        <sz val="10"/>
        <color theme="1"/>
        <rFont val="仿宋_GB2312"/>
        <charset val="134"/>
      </rPr>
      <t>利津县纪委监委机关</t>
    </r>
  </si>
  <si>
    <r>
      <rPr>
        <sz val="10"/>
        <color theme="1"/>
        <rFont val="仿宋_GB2312"/>
        <charset val="134"/>
      </rPr>
      <t>利津县人力资源和社会保障局</t>
    </r>
  </si>
  <si>
    <r>
      <rPr>
        <sz val="10"/>
        <color theme="1"/>
        <rFont val="仿宋_GB2312"/>
        <charset val="134"/>
      </rPr>
      <t>市场监管综合执法职位</t>
    </r>
    <r>
      <rPr>
        <sz val="10"/>
        <color theme="1"/>
        <rFont val="Times New Roman"/>
        <charset val="134"/>
      </rPr>
      <t>C</t>
    </r>
  </si>
  <si>
    <r>
      <rPr>
        <sz val="10"/>
        <color theme="1"/>
        <rFont val="仿宋_GB2312"/>
        <charset val="134"/>
      </rPr>
      <t>市现代畜牧业发展服务中心</t>
    </r>
  </si>
  <si>
    <r>
      <rPr>
        <sz val="10"/>
        <color theme="1"/>
        <rFont val="仿宋_GB2312"/>
        <charset val="134"/>
      </rPr>
      <t>安全管理职位</t>
    </r>
  </si>
  <si>
    <r>
      <rPr>
        <sz val="10"/>
        <color theme="1"/>
        <rFont val="仿宋_GB2312"/>
        <charset val="134"/>
      </rPr>
      <t>市非税收入征收服务中心</t>
    </r>
  </si>
  <si>
    <r>
      <rPr>
        <sz val="10"/>
        <color theme="1"/>
        <rFont val="仿宋_GB2312"/>
        <charset val="134"/>
      </rPr>
      <t>预算服务职位</t>
    </r>
  </si>
  <si>
    <r>
      <rPr>
        <sz val="10"/>
        <color theme="1"/>
        <rFont val="仿宋_GB2312"/>
        <charset val="134"/>
      </rPr>
      <t>中共广饶县委宣传部</t>
    </r>
  </si>
  <si>
    <r>
      <rPr>
        <sz val="10"/>
        <color theme="1"/>
        <rFont val="仿宋_GB2312"/>
        <charset val="134"/>
      </rPr>
      <t>新闻宣传职位</t>
    </r>
  </si>
  <si>
    <r>
      <rPr>
        <sz val="10"/>
        <color theme="1"/>
        <rFont val="仿宋_GB2312"/>
        <charset val="134"/>
      </rPr>
      <t>广饶县稻庄镇人民政府</t>
    </r>
  </si>
  <si>
    <r>
      <rPr>
        <sz val="10"/>
        <color theme="1"/>
        <rFont val="仿宋_GB2312"/>
        <charset val="134"/>
      </rPr>
      <t>中国人民政治协商会议山东省利津县委员会办公室</t>
    </r>
  </si>
  <si>
    <r>
      <rPr>
        <sz val="10"/>
        <color theme="1"/>
        <rFont val="仿宋_GB2312"/>
        <charset val="134"/>
      </rPr>
      <t>行政调研职位</t>
    </r>
  </si>
  <si>
    <r>
      <rPr>
        <sz val="10"/>
        <color theme="1"/>
        <rFont val="仿宋_GB2312"/>
        <charset val="134"/>
      </rPr>
      <t>市防震减灾中心</t>
    </r>
  </si>
  <si>
    <r>
      <rPr>
        <sz val="10"/>
        <color theme="1"/>
        <rFont val="仿宋_GB2312"/>
        <charset val="134"/>
      </rPr>
      <t>监测预警和震害防御职位</t>
    </r>
  </si>
  <si>
    <r>
      <rPr>
        <sz val="10"/>
        <color theme="1"/>
        <rFont val="仿宋_GB2312"/>
        <charset val="134"/>
      </rPr>
      <t>派出所民警职位</t>
    </r>
    <r>
      <rPr>
        <sz val="10"/>
        <color theme="1"/>
        <rFont val="Times New Roman"/>
        <charset val="134"/>
      </rPr>
      <t>B</t>
    </r>
  </si>
  <si>
    <r>
      <rPr>
        <sz val="11"/>
        <color rgb="FF000000"/>
        <rFont val="宋体"/>
        <charset val="134"/>
      </rPr>
      <t>服现役满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年的高校毕业生退役军人</t>
    </r>
  </si>
  <si>
    <r>
      <rPr>
        <sz val="10"/>
        <color theme="1"/>
        <rFont val="仿宋_GB2312"/>
        <charset val="134"/>
      </rPr>
      <t>广饶县大码头镇人民政府</t>
    </r>
  </si>
  <si>
    <r>
      <rPr>
        <sz val="10"/>
        <color theme="1"/>
        <rFont val="仿宋_GB2312"/>
        <charset val="134"/>
      </rPr>
      <t>利津县公安局</t>
    </r>
  </si>
  <si>
    <r>
      <rPr>
        <sz val="10"/>
        <color theme="1"/>
        <rFont val="仿宋_GB2312"/>
        <charset val="134"/>
      </rPr>
      <t>东营市生态环境局东营区分局生态环境保护综合执法大队</t>
    </r>
  </si>
  <si>
    <r>
      <rPr>
        <sz val="10"/>
        <color theme="1"/>
        <rFont val="仿宋_GB2312"/>
        <charset val="134"/>
      </rPr>
      <t>海洋和渔业执法职位</t>
    </r>
    <r>
      <rPr>
        <sz val="10"/>
        <color theme="1"/>
        <rFont val="Times New Roman"/>
        <charset val="134"/>
      </rPr>
      <t>D</t>
    </r>
  </si>
  <si>
    <r>
      <rPr>
        <sz val="10"/>
        <color theme="1"/>
        <rFont val="仿宋_GB2312"/>
        <charset val="134"/>
      </rPr>
      <t>东营区应急管理综合执法大队</t>
    </r>
  </si>
  <si>
    <r>
      <rPr>
        <sz val="10"/>
        <color theme="1"/>
        <rFont val="仿宋_GB2312"/>
        <charset val="134"/>
      </rPr>
      <t>安全生产执法监管职位</t>
    </r>
  </si>
  <si>
    <r>
      <rPr>
        <sz val="10"/>
        <color theme="1"/>
        <rFont val="仿宋_GB2312"/>
        <charset val="134"/>
      </rPr>
      <t>垦利区综合行政执法大队</t>
    </r>
  </si>
  <si>
    <r>
      <rPr>
        <sz val="10"/>
        <color theme="1"/>
        <rFont val="仿宋_GB2312"/>
        <charset val="134"/>
      </rPr>
      <t>一线执法职位</t>
    </r>
  </si>
  <si>
    <r>
      <rPr>
        <sz val="10"/>
        <color theme="1"/>
        <rFont val="仿宋_GB2312"/>
        <charset val="134"/>
      </rPr>
      <t>东营市生态环境局广饶县分局生态环境保护综合执法大队</t>
    </r>
  </si>
  <si>
    <r>
      <rPr>
        <sz val="10"/>
        <color theme="1"/>
        <rFont val="仿宋_GB2312"/>
        <charset val="134"/>
      </rPr>
      <t>河口区综合行政执法大队</t>
    </r>
  </si>
  <si>
    <r>
      <rPr>
        <sz val="10"/>
        <color theme="1"/>
        <rFont val="仿宋_GB2312"/>
        <charset val="134"/>
      </rPr>
      <t>广饶县应急管理局</t>
    </r>
  </si>
  <si>
    <r>
      <rPr>
        <sz val="10"/>
        <color theme="1"/>
        <rFont val="仿宋_GB2312"/>
        <charset val="134"/>
      </rPr>
      <t>产业发展职位</t>
    </r>
  </si>
  <si>
    <r>
      <rPr>
        <sz val="10"/>
        <color theme="1"/>
        <rFont val="仿宋_GB2312"/>
        <charset val="134"/>
      </rPr>
      <t>广饶县检察院</t>
    </r>
  </si>
  <si>
    <r>
      <rPr>
        <sz val="10"/>
        <color theme="1"/>
        <rFont val="仿宋_GB2312"/>
        <charset val="134"/>
      </rPr>
      <t>河口区新户镇人民政府</t>
    </r>
  </si>
  <si>
    <r>
      <rPr>
        <sz val="10"/>
        <color theme="1"/>
        <rFont val="仿宋_GB2312"/>
        <charset val="134"/>
      </rPr>
      <t>综合文字职位</t>
    </r>
  </si>
  <si>
    <r>
      <rPr>
        <sz val="10"/>
        <color theme="1"/>
        <rFont val="仿宋_GB2312"/>
        <charset val="134"/>
      </rPr>
      <t>广饶县人民法院</t>
    </r>
  </si>
  <si>
    <r>
      <rPr>
        <sz val="10"/>
        <color theme="1"/>
        <rFont val="仿宋_GB2312"/>
        <charset val="134"/>
      </rPr>
      <t>法官助理职位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</si>
  <si>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市场监管综合执法职位</t>
    </r>
    <r>
      <rPr>
        <sz val="10"/>
        <color theme="1"/>
        <rFont val="Times New Roman"/>
        <charset val="134"/>
      </rPr>
      <t>D</t>
    </r>
  </si>
  <si>
    <r>
      <rPr>
        <sz val="10"/>
        <color theme="1"/>
        <rFont val="仿宋_GB2312"/>
        <charset val="134"/>
      </rPr>
      <t>司法警察职位</t>
    </r>
  </si>
  <si>
    <r>
      <rPr>
        <sz val="10"/>
        <color theme="1"/>
        <rFont val="仿宋_GB2312"/>
        <charset val="134"/>
      </rPr>
      <t>垦利区郝家镇人民政府</t>
    </r>
  </si>
  <si>
    <r>
      <rPr>
        <sz val="10"/>
        <color theme="1"/>
        <rFont val="仿宋_GB2312"/>
        <charset val="134"/>
      </rPr>
      <t>东营区法院</t>
    </r>
  </si>
  <si>
    <r>
      <rPr>
        <sz val="10"/>
        <color theme="1"/>
        <rFont val="仿宋_GB2312"/>
        <charset val="134"/>
      </rPr>
      <t>法官助理职位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</si>
  <si>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利津县法院</t>
    </r>
  </si>
  <si>
    <r>
      <rPr>
        <sz val="10"/>
        <color theme="1"/>
        <rFont val="仿宋_GB2312"/>
        <charset val="134"/>
      </rPr>
      <t>法官助理职位</t>
    </r>
  </si>
  <si>
    <r>
      <rPr>
        <sz val="10"/>
        <color theme="1"/>
        <rFont val="仿宋_GB2312"/>
        <charset val="134"/>
      </rPr>
      <t>特警职位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</si>
  <si>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广饶县司法局</t>
    </r>
  </si>
  <si>
    <r>
      <rPr>
        <sz val="10"/>
        <color theme="1"/>
        <rFont val="仿宋_GB2312"/>
        <charset val="134"/>
      </rPr>
      <t>镇街司法行政职位</t>
    </r>
  </si>
  <si>
    <r>
      <rPr>
        <sz val="10"/>
        <color theme="1"/>
        <rFont val="仿宋_GB2312"/>
        <charset val="134"/>
      </rPr>
      <t>应急监管职位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</si>
  <si>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东营市生态环境局利津县分局生态环境保护综合执法大队</t>
    </r>
  </si>
  <si>
    <r>
      <rPr>
        <sz val="10"/>
        <color theme="1"/>
        <rFont val="仿宋_GB2312"/>
        <charset val="134"/>
      </rPr>
      <t>检察官助理职位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</si>
  <si>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利津县检察院</t>
    </r>
  </si>
  <si>
    <r>
      <rPr>
        <sz val="10"/>
        <color theme="1"/>
        <rFont val="仿宋_GB2312"/>
        <charset val="134"/>
      </rPr>
      <t>检察官助理职位</t>
    </r>
  </si>
  <si>
    <r>
      <rPr>
        <sz val="10"/>
        <color theme="1"/>
        <rFont val="仿宋_GB2312"/>
        <charset val="134"/>
      </rPr>
      <t>垦利区黄河口镇人民政府</t>
    </r>
  </si>
  <si>
    <r>
      <rPr>
        <sz val="10"/>
        <color theme="1"/>
        <rFont val="仿宋_GB2312"/>
        <charset val="134"/>
      </rPr>
      <t>东营市生态环境局河口区分局生态环境保护综合执法大队</t>
    </r>
  </si>
  <si>
    <r>
      <rPr>
        <sz val="10"/>
        <color theme="1"/>
        <rFont val="仿宋_GB2312"/>
        <charset val="134"/>
      </rPr>
      <t>垦利区应急管理综合执法大队</t>
    </r>
  </si>
  <si>
    <r>
      <rPr>
        <sz val="10"/>
        <color theme="1"/>
        <rFont val="仿宋_GB2312"/>
        <charset val="134"/>
      </rPr>
      <t>法制审核职位</t>
    </r>
  </si>
  <si>
    <r>
      <rPr>
        <sz val="10"/>
        <color theme="1"/>
        <rFont val="仿宋_GB2312"/>
        <charset val="134"/>
      </rPr>
      <t>海洋和渔业执法职位</t>
    </r>
    <r>
      <rPr>
        <sz val="10"/>
        <color theme="1"/>
        <rFont val="Times New Roman"/>
        <charset val="134"/>
      </rPr>
      <t>A</t>
    </r>
  </si>
  <si>
    <r>
      <rPr>
        <sz val="10"/>
        <color theme="1"/>
        <rFont val="仿宋_GB2312"/>
        <charset val="134"/>
      </rPr>
      <t>海洋和渔业执法职位</t>
    </r>
    <r>
      <rPr>
        <sz val="10"/>
        <color theme="1"/>
        <rFont val="Times New Roman"/>
        <charset val="134"/>
      </rPr>
      <t>B</t>
    </r>
  </si>
  <si>
    <r>
      <rPr>
        <sz val="10"/>
        <color theme="1"/>
        <rFont val="仿宋_GB2312"/>
        <charset val="134"/>
      </rPr>
      <t>河口区检察院</t>
    </r>
  </si>
  <si>
    <r>
      <rPr>
        <sz val="10"/>
        <color theme="1"/>
        <rFont val="仿宋_GB2312"/>
        <charset val="134"/>
      </rPr>
      <t>市公安局垦利分局</t>
    </r>
  </si>
  <si>
    <t>东营区纪委监委机关</t>
  </si>
  <si>
    <t>广饶县人力资源和社会保障局</t>
  </si>
  <si>
    <t>劳动执法职位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</si>
</sst>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5"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1"/>
      <color rgb="FF000000"/>
      <name val="宋体"/>
      <charset val="134"/>
    </font>
    <font>
      <sz val="10"/>
      <color rgb="FF000000"/>
      <name val="Arial Unicode MS"/>
      <charset val="134"/>
    </font>
    <font>
      <sz val="11"/>
      <color theme="1"/>
      <name val="Times New Roman"/>
      <charset val="134"/>
    </font>
    <font>
      <sz val="20"/>
      <color rgb="FF000000"/>
      <name val="方正小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b/>
      <sz val="10"/>
      <color rgb="FF000000"/>
      <name val="Arial Unicode MS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indexed="8"/>
      <name val="黑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Protection="0">
      <alignment vertical="center"/>
    </xf>
    <xf numFmtId="176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177" fontId="0" fillId="0" borderId="0" applyFont="0" applyFill="0" applyBorder="0" applyProtection="0">
      <alignment vertical="center"/>
    </xf>
    <xf numFmtId="0" fontId="17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0" fillId="2" borderId="4" applyNumberFormat="0" applyFont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2" fillId="0" borderId="5" applyNumberFormat="0" applyFill="0" applyProtection="0">
      <alignment vertical="center"/>
    </xf>
    <xf numFmtId="0" fontId="23" fillId="0" borderId="5" applyNumberFormat="0" applyFill="0" applyProtection="0">
      <alignment vertical="center"/>
    </xf>
    <xf numFmtId="0" fontId="24" fillId="0" borderId="6" applyNumberFormat="0" applyFill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5" fillId="3" borderId="7" applyNumberFormat="0" applyProtection="0">
      <alignment vertical="center"/>
    </xf>
    <xf numFmtId="0" fontId="26" fillId="4" borderId="8" applyNumberFormat="0" applyProtection="0">
      <alignment vertical="center"/>
    </xf>
    <xf numFmtId="0" fontId="27" fillId="4" borderId="7" applyNumberFormat="0" applyProtection="0">
      <alignment vertical="center"/>
    </xf>
    <xf numFmtId="0" fontId="28" fillId="5" borderId="9" applyNumberFormat="0" applyProtection="0">
      <alignment vertical="center"/>
    </xf>
    <xf numFmtId="0" fontId="29" fillId="0" borderId="10" applyNumberFormat="0" applyFill="0" applyProtection="0">
      <alignment vertical="center"/>
    </xf>
    <xf numFmtId="0" fontId="13" fillId="0" borderId="11" applyNumberFormat="0" applyFill="0" applyProtection="0">
      <alignment vertical="center"/>
    </xf>
    <xf numFmtId="0" fontId="30" fillId="6" borderId="0" applyNumberFormat="0" applyBorder="0" applyProtection="0">
      <alignment vertical="center"/>
    </xf>
    <xf numFmtId="0" fontId="31" fillId="7" borderId="0" applyNumberFormat="0" applyBorder="0" applyProtection="0">
      <alignment vertical="center"/>
    </xf>
    <xf numFmtId="0" fontId="32" fillId="8" borderId="0" applyNumberFormat="0" applyBorder="0" applyProtection="0">
      <alignment vertical="center"/>
    </xf>
    <xf numFmtId="0" fontId="33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33" fillId="12" borderId="0" applyNumberFormat="0" applyBorder="0" applyProtection="0">
      <alignment vertical="center"/>
    </xf>
    <xf numFmtId="0" fontId="33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33" fillId="16" borderId="0" applyNumberFormat="0" applyBorder="0" applyProtection="0">
      <alignment vertical="center"/>
    </xf>
    <xf numFmtId="0" fontId="33" fillId="5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33" fillId="19" borderId="0" applyNumberFormat="0" applyBorder="0" applyProtection="0">
      <alignment vertical="center"/>
    </xf>
    <xf numFmtId="0" fontId="33" fillId="20" borderId="0" applyNumberFormat="0" applyBorder="0" applyProtection="0">
      <alignment vertical="center"/>
    </xf>
    <xf numFmtId="0" fontId="0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33" fillId="23" borderId="0" applyNumberFormat="0" applyBorder="0" applyProtection="0">
      <alignment vertical="center"/>
    </xf>
    <xf numFmtId="0" fontId="33" fillId="24" borderId="0" applyNumberFormat="0" applyBorder="0" applyProtection="0">
      <alignment vertical="center"/>
    </xf>
    <xf numFmtId="0" fontId="0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33" fillId="27" borderId="0" applyNumberFormat="0" applyBorder="0" applyProtection="0">
      <alignment vertical="center"/>
    </xf>
    <xf numFmtId="0" fontId="33" fillId="28" borderId="0" applyNumberFormat="0" applyBorder="0" applyProtection="0">
      <alignment vertical="center"/>
    </xf>
    <xf numFmtId="0" fontId="0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33" fillId="31" borderId="0" applyNumberFormat="0" applyBorder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O180"/>
  <sheetViews>
    <sheetView showGridLines="0" workbookViewId="0">
      <selection activeCell="E8" sqref="E8"/>
    </sheetView>
  </sheetViews>
  <sheetFormatPr defaultColWidth="8.875" defaultRowHeight="14.25"/>
  <cols>
    <col min="1" max="1" width="5.625" style="2" customWidth="1"/>
    <col min="2" max="2" width="19.125" style="3" customWidth="1"/>
    <col min="3" max="3" width="23.25" style="3" customWidth="1"/>
    <col min="4" max="4" width="16.5" style="2" customWidth="1"/>
    <col min="5" max="6" width="6.925" style="2" customWidth="1"/>
    <col min="7" max="7" width="7.125" style="2" customWidth="1"/>
    <col min="8" max="8" width="11.125" style="2" customWidth="1"/>
    <col min="9" max="9" width="8.875" style="3" customWidth="1"/>
    <col min="10" max="10" width="8.875" style="4" hidden="1" customWidth="1"/>
    <col min="11" max="11" width="8.875" style="3" hidden="1" customWidth="1"/>
    <col min="12" max="12" width="20" style="3" hidden="1" customWidth="1"/>
    <col min="13" max="15" width="8.875" style="3" hidden="1" customWidth="1"/>
    <col min="16" max="16384" width="8.875" style="3" customWidth="1"/>
  </cols>
  <sheetData>
    <row r="1" ht="63" customHeight="1" spans="1:8">
      <c r="A1" s="22" t="s">
        <v>0</v>
      </c>
      <c r="B1" s="22"/>
      <c r="C1" s="22"/>
      <c r="D1" s="22"/>
      <c r="E1" s="22"/>
      <c r="F1" s="22"/>
      <c r="G1" s="22"/>
      <c r="H1" s="22"/>
    </row>
    <row r="2" ht="4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40" customHeight="1" spans="1:12">
      <c r="A3" s="5" t="s">
        <v>9</v>
      </c>
      <c r="B3" s="5"/>
      <c r="C3" s="5"/>
      <c r="D3" s="5"/>
      <c r="E3" s="27">
        <f>SUM(E4:E180)</f>
        <v>218</v>
      </c>
      <c r="F3" s="27">
        <f>SUM(F4:F180)</f>
        <v>7528</v>
      </c>
      <c r="G3" s="27" t="str">
        <f t="shared" ref="G3:G66" si="0">ROUND(F3/E3,1)&amp;":1"</f>
        <v>34.5:1</v>
      </c>
      <c r="H3" s="28"/>
      <c r="J3" s="33" t="s">
        <v>10</v>
      </c>
      <c r="L3" s="34" t="s">
        <v>11</v>
      </c>
    </row>
    <row r="4" s="1" customFormat="1" ht="28.5" spans="1:15">
      <c r="A4" s="29">
        <v>1</v>
      </c>
      <c r="B4" s="30" t="s">
        <v>12</v>
      </c>
      <c r="C4" s="30" t="s">
        <v>13</v>
      </c>
      <c r="D4" s="30" t="s">
        <v>14</v>
      </c>
      <c r="E4" s="29">
        <v>2</v>
      </c>
      <c r="F4" s="29">
        <v>46</v>
      </c>
      <c r="G4" s="29" t="str">
        <f t="shared" si="0"/>
        <v>23:1</v>
      </c>
      <c r="H4" s="31"/>
      <c r="J4" s="33" t="s">
        <v>15</v>
      </c>
      <c r="L4" s="18" t="s">
        <v>16</v>
      </c>
      <c r="M4" s="19" t="str">
        <f t="shared" ref="M4:M67" si="1">LEFT(L4,8)</f>
        <v>13705001</v>
      </c>
      <c r="N4" s="19" t="str">
        <f>MID(L4,9,3)</f>
        <v>001</v>
      </c>
      <c r="O4" s="19" t="str">
        <f t="shared" ref="O4:O67" si="2">RIGHT(L4,1)</f>
        <v>1</v>
      </c>
    </row>
    <row r="5" s="1" customFormat="1" ht="28.5" spans="1:15">
      <c r="A5" s="29">
        <v>2</v>
      </c>
      <c r="B5" s="30" t="s">
        <v>17</v>
      </c>
      <c r="C5" s="30" t="s">
        <v>18</v>
      </c>
      <c r="D5" s="30" t="s">
        <v>19</v>
      </c>
      <c r="E5" s="29">
        <v>1</v>
      </c>
      <c r="F5" s="29">
        <v>53</v>
      </c>
      <c r="G5" s="29" t="str">
        <f t="shared" si="0"/>
        <v>53:1</v>
      </c>
      <c r="H5" s="31"/>
      <c r="J5" s="33" t="s">
        <v>15</v>
      </c>
      <c r="L5" s="18" t="s">
        <v>20</v>
      </c>
      <c r="M5" s="19" t="str">
        <f t="shared" si="1"/>
        <v>13705002</v>
      </c>
      <c r="N5" s="19" t="s">
        <v>21</v>
      </c>
      <c r="O5" s="19" t="str">
        <f t="shared" si="2"/>
        <v>1</v>
      </c>
    </row>
    <row r="6" s="1" customFormat="1" ht="28.5" spans="1:15">
      <c r="A6" s="29">
        <v>3</v>
      </c>
      <c r="B6" s="30" t="s">
        <v>22</v>
      </c>
      <c r="C6" s="30" t="s">
        <v>23</v>
      </c>
      <c r="D6" s="30" t="s">
        <v>24</v>
      </c>
      <c r="E6" s="29">
        <v>4</v>
      </c>
      <c r="F6" s="29">
        <v>66</v>
      </c>
      <c r="G6" s="29" t="str">
        <f t="shared" si="0"/>
        <v>16.5:1</v>
      </c>
      <c r="H6" s="31"/>
      <c r="J6" s="33" t="s">
        <v>15</v>
      </c>
      <c r="L6" s="18" t="s">
        <v>25</v>
      </c>
      <c r="M6" s="19" t="str">
        <f t="shared" si="1"/>
        <v>13705003</v>
      </c>
      <c r="N6" s="19" t="str">
        <f t="shared" ref="N6:N69" si="3">MID(L6,9,3)</f>
        <v>001</v>
      </c>
      <c r="O6" s="19" t="str">
        <f t="shared" si="2"/>
        <v>1</v>
      </c>
    </row>
    <row r="7" s="1" customFormat="1" ht="28.5" spans="1:15">
      <c r="A7" s="29">
        <v>4</v>
      </c>
      <c r="B7" s="30" t="s">
        <v>22</v>
      </c>
      <c r="C7" s="30" t="s">
        <v>23</v>
      </c>
      <c r="D7" s="30" t="s">
        <v>26</v>
      </c>
      <c r="E7" s="29">
        <v>2</v>
      </c>
      <c r="F7" s="29">
        <v>11</v>
      </c>
      <c r="G7" s="29" t="str">
        <f t="shared" si="0"/>
        <v>5.5:1</v>
      </c>
      <c r="H7" s="31"/>
      <c r="J7" s="33" t="s">
        <v>15</v>
      </c>
      <c r="L7" s="18" t="s">
        <v>27</v>
      </c>
      <c r="M7" s="19" t="str">
        <f t="shared" si="1"/>
        <v>13705003</v>
      </c>
      <c r="N7" s="19" t="str">
        <f t="shared" si="3"/>
        <v>001</v>
      </c>
      <c r="O7" s="19" t="str">
        <f t="shared" si="2"/>
        <v>2</v>
      </c>
    </row>
    <row r="8" s="1" customFormat="1" ht="28.5" spans="1:15">
      <c r="A8" s="29">
        <v>5</v>
      </c>
      <c r="B8" s="30" t="s">
        <v>22</v>
      </c>
      <c r="C8" s="30" t="s">
        <v>23</v>
      </c>
      <c r="D8" s="30" t="s">
        <v>28</v>
      </c>
      <c r="E8" s="29">
        <v>2</v>
      </c>
      <c r="F8" s="29">
        <v>11</v>
      </c>
      <c r="G8" s="29" t="str">
        <f t="shared" si="0"/>
        <v>5.5:1</v>
      </c>
      <c r="H8" s="31"/>
      <c r="J8" s="33" t="s">
        <v>15</v>
      </c>
      <c r="L8" s="18" t="s">
        <v>29</v>
      </c>
      <c r="M8" s="19" t="str">
        <f t="shared" si="1"/>
        <v>13705003</v>
      </c>
      <c r="N8" s="19" t="str">
        <f t="shared" si="3"/>
        <v>001</v>
      </c>
      <c r="O8" s="19" t="str">
        <f t="shared" si="2"/>
        <v>3</v>
      </c>
    </row>
    <row r="9" s="1" customFormat="1" ht="28.5" spans="1:15">
      <c r="A9" s="29">
        <v>6</v>
      </c>
      <c r="B9" s="30" t="s">
        <v>22</v>
      </c>
      <c r="C9" s="30" t="s">
        <v>30</v>
      </c>
      <c r="D9" s="30" t="s">
        <v>24</v>
      </c>
      <c r="E9" s="29">
        <v>1</v>
      </c>
      <c r="F9" s="29">
        <v>11</v>
      </c>
      <c r="G9" s="29" t="str">
        <f t="shared" si="0"/>
        <v>11:1</v>
      </c>
      <c r="H9" s="31"/>
      <c r="J9" s="33" t="s">
        <v>15</v>
      </c>
      <c r="L9" s="18" t="s">
        <v>31</v>
      </c>
      <c r="M9" s="19" t="str">
        <f t="shared" si="1"/>
        <v>13705003</v>
      </c>
      <c r="N9" s="19" t="str">
        <f t="shared" si="3"/>
        <v>002</v>
      </c>
      <c r="O9" s="19" t="str">
        <f t="shared" si="2"/>
        <v>4</v>
      </c>
    </row>
    <row r="10" s="1" customFormat="1" ht="28.5" spans="1:15">
      <c r="A10" s="29">
        <v>7</v>
      </c>
      <c r="B10" s="30" t="s">
        <v>22</v>
      </c>
      <c r="C10" s="30" t="s">
        <v>32</v>
      </c>
      <c r="D10" s="30" t="s">
        <v>33</v>
      </c>
      <c r="E10" s="29">
        <v>3</v>
      </c>
      <c r="F10" s="29">
        <v>42</v>
      </c>
      <c r="G10" s="29" t="str">
        <f t="shared" si="0"/>
        <v>14:1</v>
      </c>
      <c r="H10" s="31"/>
      <c r="J10" s="33" t="s">
        <v>15</v>
      </c>
      <c r="L10" s="18" t="s">
        <v>34</v>
      </c>
      <c r="M10" s="19" t="str">
        <f t="shared" si="1"/>
        <v>13705003</v>
      </c>
      <c r="N10" s="19" t="str">
        <f t="shared" si="3"/>
        <v>003</v>
      </c>
      <c r="O10" s="19" t="str">
        <f t="shared" si="2"/>
        <v>5</v>
      </c>
    </row>
    <row r="11" s="1" customFormat="1" ht="28.5" spans="1:15">
      <c r="A11" s="29">
        <v>8</v>
      </c>
      <c r="B11" s="30" t="s">
        <v>22</v>
      </c>
      <c r="C11" s="30" t="s">
        <v>32</v>
      </c>
      <c r="D11" s="30" t="s">
        <v>35</v>
      </c>
      <c r="E11" s="29">
        <v>3</v>
      </c>
      <c r="F11" s="29">
        <v>32</v>
      </c>
      <c r="G11" s="29" t="str">
        <f t="shared" si="0"/>
        <v>10.7:1</v>
      </c>
      <c r="H11" s="31"/>
      <c r="J11" s="33" t="s">
        <v>15</v>
      </c>
      <c r="L11" s="18" t="s">
        <v>36</v>
      </c>
      <c r="M11" s="19" t="str">
        <f t="shared" si="1"/>
        <v>13705003</v>
      </c>
      <c r="N11" s="19" t="str">
        <f t="shared" si="3"/>
        <v>003</v>
      </c>
      <c r="O11" s="19" t="str">
        <f t="shared" si="2"/>
        <v>6</v>
      </c>
    </row>
    <row r="12" s="1" customFormat="1" ht="28.5" spans="1:15">
      <c r="A12" s="29">
        <v>9</v>
      </c>
      <c r="B12" s="30" t="s">
        <v>22</v>
      </c>
      <c r="C12" s="30" t="s">
        <v>32</v>
      </c>
      <c r="D12" s="30" t="s">
        <v>37</v>
      </c>
      <c r="E12" s="29">
        <v>1</v>
      </c>
      <c r="F12" s="29">
        <v>5</v>
      </c>
      <c r="G12" s="29" t="str">
        <f t="shared" si="0"/>
        <v>5:1</v>
      </c>
      <c r="H12" s="31"/>
      <c r="J12" s="33" t="s">
        <v>15</v>
      </c>
      <c r="L12" s="18" t="s">
        <v>38</v>
      </c>
      <c r="M12" s="19" t="str">
        <f t="shared" si="1"/>
        <v>13705003</v>
      </c>
      <c r="N12" s="19" t="str">
        <f t="shared" si="3"/>
        <v>003</v>
      </c>
      <c r="O12" s="19" t="str">
        <f t="shared" si="2"/>
        <v>7</v>
      </c>
    </row>
    <row r="13" s="1" customFormat="1" ht="28.5" spans="1:15">
      <c r="A13" s="29">
        <v>10</v>
      </c>
      <c r="B13" s="30" t="s">
        <v>22</v>
      </c>
      <c r="C13" s="30" t="s">
        <v>39</v>
      </c>
      <c r="D13" s="30" t="s">
        <v>37</v>
      </c>
      <c r="E13" s="29">
        <v>1</v>
      </c>
      <c r="F13" s="29">
        <v>4</v>
      </c>
      <c r="G13" s="29" t="str">
        <f t="shared" si="0"/>
        <v>4:1</v>
      </c>
      <c r="H13" s="31"/>
      <c r="J13" s="33" t="s">
        <v>15</v>
      </c>
      <c r="L13" s="18" t="s">
        <v>40</v>
      </c>
      <c r="M13" s="19" t="str">
        <f t="shared" si="1"/>
        <v>13705003</v>
      </c>
      <c r="N13" s="19" t="str">
        <f t="shared" si="3"/>
        <v>004</v>
      </c>
      <c r="O13" s="19" t="str">
        <f t="shared" si="2"/>
        <v>0</v>
      </c>
    </row>
    <row r="14" s="1" customFormat="1" ht="28.5" spans="1:15">
      <c r="A14" s="29">
        <v>11</v>
      </c>
      <c r="B14" s="30" t="s">
        <v>22</v>
      </c>
      <c r="C14" s="30" t="s">
        <v>39</v>
      </c>
      <c r="D14" s="30" t="s">
        <v>33</v>
      </c>
      <c r="E14" s="29">
        <v>1</v>
      </c>
      <c r="F14" s="29">
        <v>3</v>
      </c>
      <c r="G14" s="29" t="str">
        <f t="shared" si="0"/>
        <v>3:1</v>
      </c>
      <c r="H14" s="31"/>
      <c r="J14" s="33" t="s">
        <v>15</v>
      </c>
      <c r="L14" s="18" t="s">
        <v>41</v>
      </c>
      <c r="M14" s="19" t="str">
        <f t="shared" si="1"/>
        <v>13705003</v>
      </c>
      <c r="N14" s="19" t="str">
        <f t="shared" si="3"/>
        <v>004</v>
      </c>
      <c r="O14" s="19" t="str">
        <f t="shared" si="2"/>
        <v>8</v>
      </c>
    </row>
    <row r="15" s="1" customFormat="1" ht="28.5" spans="1:15">
      <c r="A15" s="29">
        <v>12</v>
      </c>
      <c r="B15" s="30" t="s">
        <v>22</v>
      </c>
      <c r="C15" s="30" t="s">
        <v>39</v>
      </c>
      <c r="D15" s="30" t="s">
        <v>35</v>
      </c>
      <c r="E15" s="29">
        <v>1</v>
      </c>
      <c r="F15" s="29">
        <v>9</v>
      </c>
      <c r="G15" s="29" t="str">
        <f t="shared" si="0"/>
        <v>9:1</v>
      </c>
      <c r="H15" s="31"/>
      <c r="J15" s="33" t="s">
        <v>15</v>
      </c>
      <c r="L15" s="18" t="s">
        <v>42</v>
      </c>
      <c r="M15" s="19" t="str">
        <f t="shared" si="1"/>
        <v>13705003</v>
      </c>
      <c r="N15" s="19" t="str">
        <f t="shared" si="3"/>
        <v>004</v>
      </c>
      <c r="O15" s="19" t="str">
        <f t="shared" si="2"/>
        <v>9</v>
      </c>
    </row>
    <row r="16" s="1" customFormat="1" ht="28.5" spans="1:15">
      <c r="A16" s="29">
        <v>13</v>
      </c>
      <c r="B16" s="30" t="s">
        <v>43</v>
      </c>
      <c r="C16" s="30" t="s">
        <v>13</v>
      </c>
      <c r="D16" s="30" t="s">
        <v>44</v>
      </c>
      <c r="E16" s="29">
        <v>1</v>
      </c>
      <c r="F16" s="29">
        <v>9</v>
      </c>
      <c r="G16" s="29" t="str">
        <f t="shared" si="0"/>
        <v>9:1</v>
      </c>
      <c r="H16" s="31"/>
      <c r="J16" s="33" t="s">
        <v>15</v>
      </c>
      <c r="L16" s="18" t="s">
        <v>45</v>
      </c>
      <c r="M16" s="19" t="str">
        <f t="shared" si="1"/>
        <v>13705004</v>
      </c>
      <c r="N16" s="19" t="str">
        <f t="shared" si="3"/>
        <v>001</v>
      </c>
      <c r="O16" s="19" t="str">
        <f t="shared" si="2"/>
        <v>1</v>
      </c>
    </row>
    <row r="17" s="1" customFormat="1" ht="28.5" spans="1:15">
      <c r="A17" s="29">
        <v>14</v>
      </c>
      <c r="B17" s="30" t="s">
        <v>43</v>
      </c>
      <c r="C17" s="30" t="s">
        <v>46</v>
      </c>
      <c r="D17" s="30" t="s">
        <v>44</v>
      </c>
      <c r="E17" s="29">
        <v>1</v>
      </c>
      <c r="F17" s="29">
        <v>20</v>
      </c>
      <c r="G17" s="29" t="str">
        <f t="shared" si="0"/>
        <v>20:1</v>
      </c>
      <c r="H17" s="31"/>
      <c r="J17" s="33" t="s">
        <v>15</v>
      </c>
      <c r="L17" s="18" t="s">
        <v>47</v>
      </c>
      <c r="M17" s="19" t="str">
        <f t="shared" si="1"/>
        <v>13705004</v>
      </c>
      <c r="N17" s="19" t="str">
        <f t="shared" si="3"/>
        <v>002</v>
      </c>
      <c r="O17" s="19" t="str">
        <f t="shared" si="2"/>
        <v>1</v>
      </c>
    </row>
    <row r="18" s="1" customFormat="1" ht="28.5" spans="1:15">
      <c r="A18" s="29">
        <v>15</v>
      </c>
      <c r="B18" s="30" t="s">
        <v>43</v>
      </c>
      <c r="C18" s="30" t="s">
        <v>48</v>
      </c>
      <c r="D18" s="30" t="s">
        <v>49</v>
      </c>
      <c r="E18" s="29">
        <v>2</v>
      </c>
      <c r="F18" s="29">
        <v>28</v>
      </c>
      <c r="G18" s="29" t="str">
        <f t="shared" si="0"/>
        <v>14:1</v>
      </c>
      <c r="H18" s="31"/>
      <c r="J18" s="33" t="s">
        <v>15</v>
      </c>
      <c r="L18" s="18" t="s">
        <v>50</v>
      </c>
      <c r="M18" s="19" t="str">
        <f t="shared" si="1"/>
        <v>13705004</v>
      </c>
      <c r="N18" s="19" t="str">
        <f t="shared" si="3"/>
        <v>003</v>
      </c>
      <c r="O18" s="19" t="str">
        <f t="shared" si="2"/>
        <v>1</v>
      </c>
    </row>
    <row r="19" s="1" customFormat="1" ht="28.5" spans="1:15">
      <c r="A19" s="29">
        <v>16</v>
      </c>
      <c r="B19" s="30" t="s">
        <v>43</v>
      </c>
      <c r="C19" s="30" t="s">
        <v>48</v>
      </c>
      <c r="D19" s="30" t="s">
        <v>51</v>
      </c>
      <c r="E19" s="29">
        <v>1</v>
      </c>
      <c r="F19" s="29">
        <v>9</v>
      </c>
      <c r="G19" s="29" t="str">
        <f t="shared" si="0"/>
        <v>9:1</v>
      </c>
      <c r="H19" s="31"/>
      <c r="J19" s="33" t="s">
        <v>15</v>
      </c>
      <c r="L19" s="18" t="s">
        <v>52</v>
      </c>
      <c r="M19" s="19" t="str">
        <f t="shared" si="1"/>
        <v>13705004</v>
      </c>
      <c r="N19" s="19" t="str">
        <f t="shared" si="3"/>
        <v>003</v>
      </c>
      <c r="O19" s="19" t="str">
        <f t="shared" si="2"/>
        <v>2</v>
      </c>
    </row>
    <row r="20" s="1" customFormat="1" ht="28.5" spans="1:15">
      <c r="A20" s="29">
        <v>17</v>
      </c>
      <c r="B20" s="30" t="s">
        <v>53</v>
      </c>
      <c r="C20" s="30" t="s">
        <v>54</v>
      </c>
      <c r="D20" s="30" t="s">
        <v>55</v>
      </c>
      <c r="E20" s="29">
        <v>1</v>
      </c>
      <c r="F20" s="29">
        <v>69</v>
      </c>
      <c r="G20" s="29" t="str">
        <f t="shared" si="0"/>
        <v>69:1</v>
      </c>
      <c r="H20" s="31"/>
      <c r="J20" s="33" t="s">
        <v>15</v>
      </c>
      <c r="L20" s="18" t="s">
        <v>56</v>
      </c>
      <c r="M20" s="19" t="str">
        <f t="shared" si="1"/>
        <v>13705005</v>
      </c>
      <c r="N20" s="19" t="str">
        <f t="shared" si="3"/>
        <v>001</v>
      </c>
      <c r="O20" s="19" t="str">
        <f t="shared" si="2"/>
        <v>1</v>
      </c>
    </row>
    <row r="21" s="1" customFormat="1" ht="28.5" spans="1:15">
      <c r="A21" s="29">
        <v>18</v>
      </c>
      <c r="B21" s="30" t="s">
        <v>57</v>
      </c>
      <c r="C21" s="30" t="s">
        <v>13</v>
      </c>
      <c r="D21" s="30" t="s">
        <v>58</v>
      </c>
      <c r="E21" s="29">
        <v>5</v>
      </c>
      <c r="F21" s="29">
        <v>26</v>
      </c>
      <c r="G21" s="29" t="str">
        <f t="shared" si="0"/>
        <v>5.2:1</v>
      </c>
      <c r="H21" s="31"/>
      <c r="J21" s="33" t="s">
        <v>15</v>
      </c>
      <c r="L21" s="18" t="s">
        <v>59</v>
      </c>
      <c r="M21" s="19" t="str">
        <f t="shared" si="1"/>
        <v>13705006</v>
      </c>
      <c r="N21" s="19" t="str">
        <f t="shared" si="3"/>
        <v>001</v>
      </c>
      <c r="O21" s="19" t="str">
        <f t="shared" si="2"/>
        <v>1</v>
      </c>
    </row>
    <row r="22" s="1" customFormat="1" ht="28.5" spans="1:15">
      <c r="A22" s="29">
        <v>19</v>
      </c>
      <c r="B22" s="30" t="s">
        <v>57</v>
      </c>
      <c r="C22" s="30" t="s">
        <v>13</v>
      </c>
      <c r="D22" s="30" t="s">
        <v>60</v>
      </c>
      <c r="E22" s="29">
        <v>3</v>
      </c>
      <c r="F22" s="29">
        <v>55</v>
      </c>
      <c r="G22" s="29" t="str">
        <f t="shared" si="0"/>
        <v>18.3:1</v>
      </c>
      <c r="H22" s="31"/>
      <c r="J22" s="33" t="s">
        <v>15</v>
      </c>
      <c r="L22" s="18" t="s">
        <v>61</v>
      </c>
      <c r="M22" s="19" t="str">
        <f t="shared" si="1"/>
        <v>13705006</v>
      </c>
      <c r="N22" s="19" t="str">
        <f t="shared" si="3"/>
        <v>001</v>
      </c>
      <c r="O22" s="19" t="str">
        <f t="shared" si="2"/>
        <v>2</v>
      </c>
    </row>
    <row r="23" s="1" customFormat="1" ht="28.5" spans="1:15">
      <c r="A23" s="29">
        <v>20</v>
      </c>
      <c r="B23" s="30" t="s">
        <v>57</v>
      </c>
      <c r="C23" s="30" t="s">
        <v>13</v>
      </c>
      <c r="D23" s="30" t="s">
        <v>62</v>
      </c>
      <c r="E23" s="29">
        <v>3</v>
      </c>
      <c r="F23" s="29">
        <v>38</v>
      </c>
      <c r="G23" s="29" t="str">
        <f t="shared" si="0"/>
        <v>12.7:1</v>
      </c>
      <c r="H23" s="31"/>
      <c r="J23" s="33" t="s">
        <v>15</v>
      </c>
      <c r="L23" s="18" t="s">
        <v>63</v>
      </c>
      <c r="M23" s="19" t="str">
        <f t="shared" si="1"/>
        <v>13705006</v>
      </c>
      <c r="N23" s="19" t="str">
        <f t="shared" si="3"/>
        <v>001</v>
      </c>
      <c r="O23" s="19" t="str">
        <f t="shared" si="2"/>
        <v>3</v>
      </c>
    </row>
    <row r="24" s="1" customFormat="1" ht="28.5" spans="1:15">
      <c r="A24" s="29">
        <v>21</v>
      </c>
      <c r="B24" s="30" t="s">
        <v>57</v>
      </c>
      <c r="C24" s="30" t="s">
        <v>13</v>
      </c>
      <c r="D24" s="30" t="s">
        <v>64</v>
      </c>
      <c r="E24" s="29">
        <v>1</v>
      </c>
      <c r="F24" s="29">
        <v>37</v>
      </c>
      <c r="G24" s="29" t="str">
        <f t="shared" si="0"/>
        <v>37:1</v>
      </c>
      <c r="H24" s="31"/>
      <c r="J24" s="33" t="s">
        <v>15</v>
      </c>
      <c r="L24" s="18" t="s">
        <v>65</v>
      </c>
      <c r="M24" s="19" t="str">
        <f t="shared" si="1"/>
        <v>13705006</v>
      </c>
      <c r="N24" s="19" t="str">
        <f t="shared" si="3"/>
        <v>001</v>
      </c>
      <c r="O24" s="19" t="str">
        <f t="shared" si="2"/>
        <v>4</v>
      </c>
    </row>
    <row r="25" s="1" customFormat="1" ht="28.5" spans="1:15">
      <c r="A25" s="29">
        <v>22</v>
      </c>
      <c r="B25" s="30" t="s">
        <v>57</v>
      </c>
      <c r="C25" s="30" t="s">
        <v>13</v>
      </c>
      <c r="D25" s="30" t="s">
        <v>66</v>
      </c>
      <c r="E25" s="29">
        <v>1</v>
      </c>
      <c r="F25" s="29">
        <v>33</v>
      </c>
      <c r="G25" s="29" t="str">
        <f t="shared" si="0"/>
        <v>33:1</v>
      </c>
      <c r="H25" s="31"/>
      <c r="J25" s="33" t="s">
        <v>15</v>
      </c>
      <c r="L25" s="18" t="s">
        <v>67</v>
      </c>
      <c r="M25" s="19" t="str">
        <f t="shared" si="1"/>
        <v>13705006</v>
      </c>
      <c r="N25" s="19" t="str">
        <f t="shared" si="3"/>
        <v>001</v>
      </c>
      <c r="O25" s="19" t="str">
        <f t="shared" si="2"/>
        <v>5</v>
      </c>
    </row>
    <row r="26" s="1" customFormat="1" ht="28.5" spans="1:15">
      <c r="A26" s="29">
        <v>23</v>
      </c>
      <c r="B26" s="30" t="s">
        <v>57</v>
      </c>
      <c r="C26" s="30" t="s">
        <v>68</v>
      </c>
      <c r="D26" s="30" t="s">
        <v>69</v>
      </c>
      <c r="E26" s="29">
        <v>4</v>
      </c>
      <c r="F26" s="29">
        <v>17</v>
      </c>
      <c r="G26" s="29" t="str">
        <f t="shared" si="0"/>
        <v>4.3:1</v>
      </c>
      <c r="H26" s="31"/>
      <c r="J26" s="33" t="s">
        <v>15</v>
      </c>
      <c r="L26" s="18" t="s">
        <v>70</v>
      </c>
      <c r="M26" s="19" t="str">
        <f t="shared" si="1"/>
        <v>13705006</v>
      </c>
      <c r="N26" s="19" t="str">
        <f t="shared" si="3"/>
        <v>002</v>
      </c>
      <c r="O26" s="19" t="str">
        <f t="shared" si="2"/>
        <v>6</v>
      </c>
    </row>
    <row r="27" s="1" customFormat="1" ht="28.5" spans="1:15">
      <c r="A27" s="29">
        <v>24</v>
      </c>
      <c r="B27" s="30" t="s">
        <v>57</v>
      </c>
      <c r="C27" s="30" t="s">
        <v>68</v>
      </c>
      <c r="D27" s="30" t="s">
        <v>71</v>
      </c>
      <c r="E27" s="29">
        <v>4</v>
      </c>
      <c r="F27" s="29">
        <v>15</v>
      </c>
      <c r="G27" s="29" t="str">
        <f t="shared" si="0"/>
        <v>3.8:1</v>
      </c>
      <c r="H27" s="31"/>
      <c r="J27" s="33" t="s">
        <v>15</v>
      </c>
      <c r="L27" s="18" t="s">
        <v>72</v>
      </c>
      <c r="M27" s="19" t="str">
        <f t="shared" si="1"/>
        <v>13705006</v>
      </c>
      <c r="N27" s="19" t="str">
        <f t="shared" si="3"/>
        <v>002</v>
      </c>
      <c r="O27" s="19" t="str">
        <f t="shared" si="2"/>
        <v>7</v>
      </c>
    </row>
    <row r="28" s="1" customFormat="1" ht="28.5" spans="1:15">
      <c r="A28" s="29">
        <v>25</v>
      </c>
      <c r="B28" s="30" t="s">
        <v>57</v>
      </c>
      <c r="C28" s="30" t="s">
        <v>73</v>
      </c>
      <c r="D28" s="30" t="s">
        <v>74</v>
      </c>
      <c r="E28" s="29">
        <v>1</v>
      </c>
      <c r="F28" s="29">
        <v>6</v>
      </c>
      <c r="G28" s="29" t="str">
        <f t="shared" si="0"/>
        <v>6:1</v>
      </c>
      <c r="H28" s="32" t="s">
        <v>75</v>
      </c>
      <c r="J28" s="33" t="s">
        <v>15</v>
      </c>
      <c r="L28" s="18" t="s">
        <v>76</v>
      </c>
      <c r="M28" s="19" t="str">
        <f t="shared" si="1"/>
        <v>13705006</v>
      </c>
      <c r="N28" s="19" t="str">
        <f t="shared" si="3"/>
        <v>003</v>
      </c>
      <c r="O28" s="19" t="str">
        <f t="shared" si="2"/>
        <v>0</v>
      </c>
    </row>
    <row r="29" s="1" customFormat="1" ht="28.5" spans="1:15">
      <c r="A29" s="29">
        <v>26</v>
      </c>
      <c r="B29" s="30" t="s">
        <v>57</v>
      </c>
      <c r="C29" s="30" t="s">
        <v>73</v>
      </c>
      <c r="D29" s="30" t="s">
        <v>66</v>
      </c>
      <c r="E29" s="29">
        <v>1</v>
      </c>
      <c r="F29" s="29">
        <v>7</v>
      </c>
      <c r="G29" s="29" t="str">
        <f t="shared" si="0"/>
        <v>7:1</v>
      </c>
      <c r="H29" s="31"/>
      <c r="J29" s="33" t="s">
        <v>15</v>
      </c>
      <c r="L29" s="18" t="s">
        <v>77</v>
      </c>
      <c r="M29" s="19" t="str">
        <f t="shared" si="1"/>
        <v>13705006</v>
      </c>
      <c r="N29" s="19" t="str">
        <f t="shared" si="3"/>
        <v>003</v>
      </c>
      <c r="O29" s="19" t="str">
        <f t="shared" si="2"/>
        <v>8</v>
      </c>
    </row>
    <row r="30" s="1" customFormat="1" ht="28.5" spans="1:15">
      <c r="A30" s="29">
        <v>27</v>
      </c>
      <c r="B30" s="30" t="s">
        <v>57</v>
      </c>
      <c r="C30" s="30" t="s">
        <v>73</v>
      </c>
      <c r="D30" s="30" t="s">
        <v>78</v>
      </c>
      <c r="E30" s="29">
        <v>2</v>
      </c>
      <c r="F30" s="29">
        <v>24</v>
      </c>
      <c r="G30" s="29" t="str">
        <f t="shared" si="0"/>
        <v>12:1</v>
      </c>
      <c r="H30" s="31"/>
      <c r="J30" s="33" t="s">
        <v>15</v>
      </c>
      <c r="L30" s="18" t="s">
        <v>79</v>
      </c>
      <c r="M30" s="19" t="str">
        <f t="shared" si="1"/>
        <v>13705006</v>
      </c>
      <c r="N30" s="19" t="str">
        <f t="shared" si="3"/>
        <v>003</v>
      </c>
      <c r="O30" s="19" t="str">
        <f t="shared" si="2"/>
        <v>9</v>
      </c>
    </row>
    <row r="31" s="1" customFormat="1" ht="28.5" spans="1:15">
      <c r="A31" s="29">
        <v>28</v>
      </c>
      <c r="B31" s="30" t="s">
        <v>57</v>
      </c>
      <c r="C31" s="30" t="s">
        <v>80</v>
      </c>
      <c r="D31" s="30" t="s">
        <v>66</v>
      </c>
      <c r="E31" s="29">
        <v>1</v>
      </c>
      <c r="F31" s="29">
        <v>7</v>
      </c>
      <c r="G31" s="29" t="str">
        <f t="shared" si="0"/>
        <v>7:1</v>
      </c>
      <c r="H31" s="31"/>
      <c r="J31" s="33" t="s">
        <v>15</v>
      </c>
      <c r="L31" s="18" t="s">
        <v>81</v>
      </c>
      <c r="M31" s="19" t="str">
        <f t="shared" si="1"/>
        <v>13705006</v>
      </c>
      <c r="N31" s="19" t="str">
        <f t="shared" si="3"/>
        <v>004</v>
      </c>
      <c r="O31" s="19" t="str">
        <f t="shared" si="2"/>
        <v>1</v>
      </c>
    </row>
    <row r="32" s="1" customFormat="1" ht="28.5" spans="1:15">
      <c r="A32" s="29">
        <v>29</v>
      </c>
      <c r="B32" s="30" t="s">
        <v>57</v>
      </c>
      <c r="C32" s="30" t="s">
        <v>80</v>
      </c>
      <c r="D32" s="30" t="s">
        <v>78</v>
      </c>
      <c r="E32" s="29">
        <v>2</v>
      </c>
      <c r="F32" s="29">
        <v>18</v>
      </c>
      <c r="G32" s="29" t="str">
        <f t="shared" si="0"/>
        <v>9:1</v>
      </c>
      <c r="H32" s="31"/>
      <c r="J32" s="33" t="s">
        <v>15</v>
      </c>
      <c r="L32" s="18" t="s">
        <v>82</v>
      </c>
      <c r="M32" s="19" t="str">
        <f t="shared" si="1"/>
        <v>13705006</v>
      </c>
      <c r="N32" s="19" t="str">
        <f t="shared" si="3"/>
        <v>004</v>
      </c>
      <c r="O32" s="19" t="str">
        <f t="shared" si="2"/>
        <v>2</v>
      </c>
    </row>
    <row r="33" s="1" customFormat="1" ht="28.5" spans="1:15">
      <c r="A33" s="29">
        <v>30</v>
      </c>
      <c r="B33" s="30" t="s">
        <v>57</v>
      </c>
      <c r="C33" s="30" t="s">
        <v>83</v>
      </c>
      <c r="D33" s="30" t="s">
        <v>66</v>
      </c>
      <c r="E33" s="29">
        <v>1</v>
      </c>
      <c r="F33" s="29">
        <v>28</v>
      </c>
      <c r="G33" s="29" t="str">
        <f t="shared" si="0"/>
        <v>28:1</v>
      </c>
      <c r="H33" s="31"/>
      <c r="J33" s="33" t="s">
        <v>15</v>
      </c>
      <c r="L33" s="18" t="s">
        <v>84</v>
      </c>
      <c r="M33" s="19" t="str">
        <f t="shared" si="1"/>
        <v>13705006</v>
      </c>
      <c r="N33" s="19" t="str">
        <f t="shared" si="3"/>
        <v>005</v>
      </c>
      <c r="O33" s="19" t="str">
        <f t="shared" si="2"/>
        <v>3</v>
      </c>
    </row>
    <row r="34" s="1" customFormat="1" ht="28.5" spans="1:15">
      <c r="A34" s="29">
        <v>31</v>
      </c>
      <c r="B34" s="30" t="s">
        <v>57</v>
      </c>
      <c r="C34" s="30" t="s">
        <v>85</v>
      </c>
      <c r="D34" s="30" t="s">
        <v>58</v>
      </c>
      <c r="E34" s="29">
        <v>2</v>
      </c>
      <c r="F34" s="29">
        <v>20</v>
      </c>
      <c r="G34" s="29" t="str">
        <f t="shared" si="0"/>
        <v>10:1</v>
      </c>
      <c r="H34" s="31"/>
      <c r="J34" s="33" t="s">
        <v>15</v>
      </c>
      <c r="L34" s="18" t="s">
        <v>86</v>
      </c>
      <c r="M34" s="19" t="str">
        <f t="shared" si="1"/>
        <v>13705006</v>
      </c>
      <c r="N34" s="19" t="str">
        <f t="shared" si="3"/>
        <v>006</v>
      </c>
      <c r="O34" s="19" t="str">
        <f t="shared" si="2"/>
        <v>4</v>
      </c>
    </row>
    <row r="35" s="1" customFormat="1" ht="28.5" spans="1:15">
      <c r="A35" s="29">
        <v>32</v>
      </c>
      <c r="B35" s="30" t="s">
        <v>57</v>
      </c>
      <c r="C35" s="30" t="s">
        <v>85</v>
      </c>
      <c r="D35" s="30" t="s">
        <v>60</v>
      </c>
      <c r="E35" s="29">
        <v>1</v>
      </c>
      <c r="F35" s="29">
        <v>16</v>
      </c>
      <c r="G35" s="29" t="str">
        <f t="shared" si="0"/>
        <v>16:1</v>
      </c>
      <c r="H35" s="31"/>
      <c r="J35" s="33" t="s">
        <v>15</v>
      </c>
      <c r="L35" s="18" t="s">
        <v>87</v>
      </c>
      <c r="M35" s="19" t="str">
        <f t="shared" si="1"/>
        <v>13705006</v>
      </c>
      <c r="N35" s="19" t="str">
        <f t="shared" si="3"/>
        <v>006</v>
      </c>
      <c r="O35" s="19" t="str">
        <f t="shared" si="2"/>
        <v>5</v>
      </c>
    </row>
    <row r="36" s="1" customFormat="1" ht="28.5" spans="1:15">
      <c r="A36" s="29">
        <v>33</v>
      </c>
      <c r="B36" s="30" t="s">
        <v>57</v>
      </c>
      <c r="C36" s="30" t="s">
        <v>85</v>
      </c>
      <c r="D36" s="30" t="s">
        <v>74</v>
      </c>
      <c r="E36" s="29">
        <v>1</v>
      </c>
      <c r="F36" s="29">
        <v>3</v>
      </c>
      <c r="G36" s="29" t="str">
        <f t="shared" si="0"/>
        <v>3:1</v>
      </c>
      <c r="H36" s="31"/>
      <c r="J36" s="33" t="s">
        <v>15</v>
      </c>
      <c r="L36" s="18" t="s">
        <v>88</v>
      </c>
      <c r="M36" s="19" t="str">
        <f t="shared" si="1"/>
        <v>13705006</v>
      </c>
      <c r="N36" s="19" t="str">
        <f t="shared" si="3"/>
        <v>006</v>
      </c>
      <c r="O36" s="19" t="str">
        <f t="shared" si="2"/>
        <v>6</v>
      </c>
    </row>
    <row r="37" s="1" customFormat="1" ht="28.5" spans="1:15">
      <c r="A37" s="29">
        <v>34</v>
      </c>
      <c r="B37" s="30" t="s">
        <v>57</v>
      </c>
      <c r="C37" s="30" t="s">
        <v>85</v>
      </c>
      <c r="D37" s="30" t="s">
        <v>89</v>
      </c>
      <c r="E37" s="29">
        <v>1</v>
      </c>
      <c r="F37" s="29">
        <v>6</v>
      </c>
      <c r="G37" s="29" t="str">
        <f t="shared" si="0"/>
        <v>6:1</v>
      </c>
      <c r="H37" s="31"/>
      <c r="J37" s="33" t="s">
        <v>15</v>
      </c>
      <c r="L37" s="18" t="s">
        <v>90</v>
      </c>
      <c r="M37" s="19" t="str">
        <f t="shared" si="1"/>
        <v>13705006</v>
      </c>
      <c r="N37" s="19" t="str">
        <f t="shared" si="3"/>
        <v>006</v>
      </c>
      <c r="O37" s="19" t="str">
        <f t="shared" si="2"/>
        <v>7</v>
      </c>
    </row>
    <row r="38" s="1" customFormat="1" ht="28.5" spans="1:15">
      <c r="A38" s="29">
        <v>35</v>
      </c>
      <c r="B38" s="30" t="s">
        <v>57</v>
      </c>
      <c r="C38" s="30" t="s">
        <v>91</v>
      </c>
      <c r="D38" s="30" t="s">
        <v>60</v>
      </c>
      <c r="E38" s="29">
        <v>2</v>
      </c>
      <c r="F38" s="29">
        <v>26</v>
      </c>
      <c r="G38" s="29" t="str">
        <f t="shared" si="0"/>
        <v>13:1</v>
      </c>
      <c r="H38" s="31"/>
      <c r="J38" s="33" t="s">
        <v>15</v>
      </c>
      <c r="L38" s="18" t="s">
        <v>92</v>
      </c>
      <c r="M38" s="19" t="str">
        <f t="shared" si="1"/>
        <v>13705006</v>
      </c>
      <c r="N38" s="19" t="str">
        <f t="shared" si="3"/>
        <v>007</v>
      </c>
      <c r="O38" s="19" t="str">
        <f t="shared" si="2"/>
        <v>0</v>
      </c>
    </row>
    <row r="39" s="1" customFormat="1" ht="28.5" spans="1:15">
      <c r="A39" s="29">
        <v>36</v>
      </c>
      <c r="B39" s="30" t="s">
        <v>57</v>
      </c>
      <c r="C39" s="30" t="s">
        <v>91</v>
      </c>
      <c r="D39" s="30" t="s">
        <v>89</v>
      </c>
      <c r="E39" s="29">
        <v>2</v>
      </c>
      <c r="F39" s="29">
        <v>3</v>
      </c>
      <c r="G39" s="29" t="str">
        <f t="shared" si="0"/>
        <v>1.5:1</v>
      </c>
      <c r="H39" s="32" t="s">
        <v>93</v>
      </c>
      <c r="J39" s="33" t="s">
        <v>15</v>
      </c>
      <c r="L39" s="18" t="s">
        <v>94</v>
      </c>
      <c r="M39" s="19" t="str">
        <f t="shared" si="1"/>
        <v>13705006</v>
      </c>
      <c r="N39" s="19" t="str">
        <f t="shared" si="3"/>
        <v>007</v>
      </c>
      <c r="O39" s="19" t="str">
        <f t="shared" si="2"/>
        <v>8</v>
      </c>
    </row>
    <row r="40" s="1" customFormat="1" ht="28.5" spans="1:15">
      <c r="A40" s="29">
        <v>37</v>
      </c>
      <c r="B40" s="30" t="s">
        <v>57</v>
      </c>
      <c r="C40" s="30" t="s">
        <v>91</v>
      </c>
      <c r="D40" s="30" t="s">
        <v>58</v>
      </c>
      <c r="E40" s="29">
        <v>2</v>
      </c>
      <c r="F40" s="29">
        <v>16</v>
      </c>
      <c r="G40" s="29" t="str">
        <f t="shared" si="0"/>
        <v>8:1</v>
      </c>
      <c r="H40" s="31"/>
      <c r="J40" s="33" t="s">
        <v>15</v>
      </c>
      <c r="L40" s="18" t="s">
        <v>95</v>
      </c>
      <c r="M40" s="19" t="str">
        <f t="shared" si="1"/>
        <v>13705006</v>
      </c>
      <c r="N40" s="19" t="str">
        <f t="shared" si="3"/>
        <v>007</v>
      </c>
      <c r="O40" s="19" t="str">
        <f t="shared" si="2"/>
        <v>9</v>
      </c>
    </row>
    <row r="41" s="1" customFormat="1" ht="28.5" spans="1:15">
      <c r="A41" s="29">
        <v>38</v>
      </c>
      <c r="B41" s="30" t="s">
        <v>96</v>
      </c>
      <c r="C41" s="30" t="s">
        <v>97</v>
      </c>
      <c r="D41" s="30" t="s">
        <v>98</v>
      </c>
      <c r="E41" s="29">
        <v>1</v>
      </c>
      <c r="F41" s="29">
        <v>138</v>
      </c>
      <c r="G41" s="29" t="str">
        <f t="shared" si="0"/>
        <v>138:1</v>
      </c>
      <c r="H41" s="31"/>
      <c r="J41" s="33" t="s">
        <v>15</v>
      </c>
      <c r="L41" s="18" t="s">
        <v>99</v>
      </c>
      <c r="M41" s="19" t="str">
        <f t="shared" si="1"/>
        <v>13705007</v>
      </c>
      <c r="N41" s="19" t="str">
        <f t="shared" si="3"/>
        <v>001</v>
      </c>
      <c r="O41" s="19" t="str">
        <f t="shared" si="2"/>
        <v>1</v>
      </c>
    </row>
    <row r="42" s="1" customFormat="1" ht="28.5" spans="1:15">
      <c r="A42" s="29">
        <v>39</v>
      </c>
      <c r="B42" s="30" t="s">
        <v>100</v>
      </c>
      <c r="C42" s="30" t="s">
        <v>101</v>
      </c>
      <c r="D42" s="30" t="s">
        <v>102</v>
      </c>
      <c r="E42" s="29">
        <v>1</v>
      </c>
      <c r="F42" s="29">
        <v>58</v>
      </c>
      <c r="G42" s="29" t="str">
        <f t="shared" si="0"/>
        <v>58:1</v>
      </c>
      <c r="H42" s="31"/>
      <c r="J42" s="33" t="s">
        <v>15</v>
      </c>
      <c r="L42" s="18" t="s">
        <v>103</v>
      </c>
      <c r="M42" s="19" t="str">
        <f t="shared" si="1"/>
        <v>13705008</v>
      </c>
      <c r="N42" s="19" t="str">
        <f t="shared" si="3"/>
        <v>001</v>
      </c>
      <c r="O42" s="19" t="str">
        <f t="shared" si="2"/>
        <v>1</v>
      </c>
    </row>
    <row r="43" s="1" customFormat="1" ht="28.5" spans="1:15">
      <c r="A43" s="29">
        <v>40</v>
      </c>
      <c r="B43" s="30" t="s">
        <v>100</v>
      </c>
      <c r="C43" s="30" t="s">
        <v>104</v>
      </c>
      <c r="D43" s="30" t="s">
        <v>105</v>
      </c>
      <c r="E43" s="29">
        <v>1</v>
      </c>
      <c r="F43" s="29">
        <v>24</v>
      </c>
      <c r="G43" s="29" t="str">
        <f t="shared" si="0"/>
        <v>24:1</v>
      </c>
      <c r="H43" s="31"/>
      <c r="J43" s="33" t="s">
        <v>15</v>
      </c>
      <c r="L43" s="18" t="s">
        <v>106</v>
      </c>
      <c r="M43" s="19" t="str">
        <f t="shared" si="1"/>
        <v>13705008</v>
      </c>
      <c r="N43" s="19" t="str">
        <f t="shared" si="3"/>
        <v>002</v>
      </c>
      <c r="O43" s="19" t="str">
        <f t="shared" si="2"/>
        <v>1</v>
      </c>
    </row>
    <row r="44" s="1" customFormat="1" ht="28.5" spans="1:15">
      <c r="A44" s="29">
        <v>41</v>
      </c>
      <c r="B44" s="30" t="s">
        <v>107</v>
      </c>
      <c r="C44" s="30" t="s">
        <v>13</v>
      </c>
      <c r="D44" s="30" t="s">
        <v>108</v>
      </c>
      <c r="E44" s="29">
        <v>1</v>
      </c>
      <c r="F44" s="29">
        <v>41</v>
      </c>
      <c r="G44" s="29" t="str">
        <f t="shared" si="0"/>
        <v>41:1</v>
      </c>
      <c r="H44" s="31"/>
      <c r="J44" s="33" t="s">
        <v>15</v>
      </c>
      <c r="L44" s="18" t="s">
        <v>109</v>
      </c>
      <c r="M44" s="19" t="str">
        <f t="shared" si="1"/>
        <v>13705009</v>
      </c>
      <c r="N44" s="19" t="str">
        <f t="shared" si="3"/>
        <v>001</v>
      </c>
      <c r="O44" s="19" t="str">
        <f t="shared" si="2"/>
        <v>1</v>
      </c>
    </row>
    <row r="45" s="1" customFormat="1" ht="28.5" spans="1:15">
      <c r="A45" s="29">
        <v>42</v>
      </c>
      <c r="B45" s="30" t="s">
        <v>107</v>
      </c>
      <c r="C45" s="30" t="s">
        <v>110</v>
      </c>
      <c r="D45" s="30" t="s">
        <v>111</v>
      </c>
      <c r="E45" s="29">
        <v>1</v>
      </c>
      <c r="F45" s="29">
        <v>48</v>
      </c>
      <c r="G45" s="29" t="str">
        <f t="shared" si="0"/>
        <v>48:1</v>
      </c>
      <c r="H45" s="31"/>
      <c r="J45" s="33" t="s">
        <v>15</v>
      </c>
      <c r="L45" s="18" t="s">
        <v>112</v>
      </c>
      <c r="M45" s="19" t="str">
        <f t="shared" si="1"/>
        <v>13705009</v>
      </c>
      <c r="N45" s="19" t="str">
        <f t="shared" si="3"/>
        <v>002</v>
      </c>
      <c r="O45" s="19" t="str">
        <f t="shared" si="2"/>
        <v>1</v>
      </c>
    </row>
    <row r="46" s="1" customFormat="1" ht="28.5" spans="1:15">
      <c r="A46" s="29">
        <v>43</v>
      </c>
      <c r="B46" s="30" t="s">
        <v>107</v>
      </c>
      <c r="C46" s="30" t="s">
        <v>113</v>
      </c>
      <c r="D46" s="30" t="s">
        <v>114</v>
      </c>
      <c r="E46" s="29">
        <v>1</v>
      </c>
      <c r="F46" s="29">
        <v>10</v>
      </c>
      <c r="G46" s="29" t="str">
        <f t="shared" si="0"/>
        <v>10:1</v>
      </c>
      <c r="H46" s="31"/>
      <c r="J46" s="33" t="s">
        <v>15</v>
      </c>
      <c r="L46" s="18" t="s">
        <v>115</v>
      </c>
      <c r="M46" s="19" t="str">
        <f t="shared" si="1"/>
        <v>13705009</v>
      </c>
      <c r="N46" s="19" t="str">
        <f t="shared" si="3"/>
        <v>003</v>
      </c>
      <c r="O46" s="19" t="str">
        <f t="shared" si="2"/>
        <v>1</v>
      </c>
    </row>
    <row r="47" s="1" customFormat="1" ht="28.5" spans="1:15">
      <c r="A47" s="29">
        <v>44</v>
      </c>
      <c r="B47" s="30" t="s">
        <v>107</v>
      </c>
      <c r="C47" s="30" t="s">
        <v>113</v>
      </c>
      <c r="D47" s="30" t="s">
        <v>116</v>
      </c>
      <c r="E47" s="29">
        <v>1</v>
      </c>
      <c r="F47" s="29">
        <v>21</v>
      </c>
      <c r="G47" s="29" t="str">
        <f t="shared" si="0"/>
        <v>21:1</v>
      </c>
      <c r="H47" s="31"/>
      <c r="J47" s="33" t="s">
        <v>15</v>
      </c>
      <c r="L47" s="18" t="s">
        <v>117</v>
      </c>
      <c r="M47" s="19" t="str">
        <f t="shared" si="1"/>
        <v>13705009</v>
      </c>
      <c r="N47" s="19" t="str">
        <f t="shared" si="3"/>
        <v>003</v>
      </c>
      <c r="O47" s="19" t="str">
        <f t="shared" si="2"/>
        <v>2</v>
      </c>
    </row>
    <row r="48" s="1" customFormat="1" ht="40.5" spans="1:15">
      <c r="A48" s="29">
        <v>45</v>
      </c>
      <c r="B48" s="30" t="s">
        <v>107</v>
      </c>
      <c r="C48" s="30" t="s">
        <v>113</v>
      </c>
      <c r="D48" s="30" t="s">
        <v>118</v>
      </c>
      <c r="E48" s="29">
        <v>1</v>
      </c>
      <c r="F48" s="29">
        <v>8</v>
      </c>
      <c r="G48" s="29" t="str">
        <f t="shared" si="0"/>
        <v>8:1</v>
      </c>
      <c r="H48" s="31"/>
      <c r="J48" s="33" t="s">
        <v>15</v>
      </c>
      <c r="L48" s="18" t="s">
        <v>119</v>
      </c>
      <c r="M48" s="19" t="str">
        <f t="shared" si="1"/>
        <v>13705009</v>
      </c>
      <c r="N48" s="19" t="str">
        <f t="shared" si="3"/>
        <v>003</v>
      </c>
      <c r="O48" s="19" t="str">
        <f t="shared" si="2"/>
        <v>3</v>
      </c>
    </row>
    <row r="49" s="1" customFormat="1" ht="28.5" spans="1:15">
      <c r="A49" s="29">
        <v>46</v>
      </c>
      <c r="B49" s="30" t="s">
        <v>107</v>
      </c>
      <c r="C49" s="30" t="s">
        <v>120</v>
      </c>
      <c r="D49" s="30" t="s">
        <v>111</v>
      </c>
      <c r="E49" s="29">
        <v>1</v>
      </c>
      <c r="F49" s="29">
        <v>26</v>
      </c>
      <c r="G49" s="29" t="str">
        <f t="shared" si="0"/>
        <v>26:1</v>
      </c>
      <c r="H49" s="31"/>
      <c r="J49" s="33" t="s">
        <v>15</v>
      </c>
      <c r="L49" s="18" t="s">
        <v>121</v>
      </c>
      <c r="M49" s="19" t="str">
        <f t="shared" si="1"/>
        <v>13705009</v>
      </c>
      <c r="N49" s="19" t="str">
        <f t="shared" si="3"/>
        <v>004</v>
      </c>
      <c r="O49" s="19" t="str">
        <f t="shared" si="2"/>
        <v>1</v>
      </c>
    </row>
    <row r="50" s="1" customFormat="1" ht="28.5" spans="1:15">
      <c r="A50" s="29">
        <v>47</v>
      </c>
      <c r="B50" s="30" t="s">
        <v>107</v>
      </c>
      <c r="C50" s="30" t="s">
        <v>120</v>
      </c>
      <c r="D50" s="30" t="s">
        <v>114</v>
      </c>
      <c r="E50" s="29">
        <v>1</v>
      </c>
      <c r="F50" s="29">
        <v>13</v>
      </c>
      <c r="G50" s="29" t="str">
        <f t="shared" si="0"/>
        <v>13:1</v>
      </c>
      <c r="H50" s="31"/>
      <c r="J50" s="33" t="s">
        <v>15</v>
      </c>
      <c r="L50" s="18" t="s">
        <v>122</v>
      </c>
      <c r="M50" s="19" t="str">
        <f t="shared" si="1"/>
        <v>13705009</v>
      </c>
      <c r="N50" s="19" t="str">
        <f t="shared" si="3"/>
        <v>004</v>
      </c>
      <c r="O50" s="19" t="str">
        <f t="shared" si="2"/>
        <v>2</v>
      </c>
    </row>
    <row r="51" s="1" customFormat="1" ht="28.5" spans="1:15">
      <c r="A51" s="29">
        <v>48</v>
      </c>
      <c r="B51" s="30" t="s">
        <v>107</v>
      </c>
      <c r="C51" s="30" t="s">
        <v>123</v>
      </c>
      <c r="D51" s="30" t="s">
        <v>124</v>
      </c>
      <c r="E51" s="29">
        <v>1</v>
      </c>
      <c r="F51" s="29">
        <v>17</v>
      </c>
      <c r="G51" s="29" t="str">
        <f t="shared" si="0"/>
        <v>17:1</v>
      </c>
      <c r="H51" s="31"/>
      <c r="J51" s="33" t="s">
        <v>15</v>
      </c>
      <c r="L51" s="18" t="s">
        <v>125</v>
      </c>
      <c r="M51" s="19" t="str">
        <f t="shared" si="1"/>
        <v>13705009</v>
      </c>
      <c r="N51" s="19" t="str">
        <f t="shared" si="3"/>
        <v>005</v>
      </c>
      <c r="O51" s="19" t="str">
        <f t="shared" si="2"/>
        <v>1</v>
      </c>
    </row>
    <row r="52" s="1" customFormat="1" ht="28.5" spans="1:15">
      <c r="A52" s="29">
        <v>49</v>
      </c>
      <c r="B52" s="30" t="s">
        <v>126</v>
      </c>
      <c r="C52" s="30" t="s">
        <v>127</v>
      </c>
      <c r="D52" s="30" t="s">
        <v>128</v>
      </c>
      <c r="E52" s="29">
        <v>1</v>
      </c>
      <c r="F52" s="29">
        <v>58</v>
      </c>
      <c r="G52" s="29" t="str">
        <f t="shared" si="0"/>
        <v>58:1</v>
      </c>
      <c r="H52" s="31"/>
      <c r="J52" s="33" t="s">
        <v>15</v>
      </c>
      <c r="L52" s="18" t="s">
        <v>129</v>
      </c>
      <c r="M52" s="19" t="str">
        <f t="shared" si="1"/>
        <v>13705010</v>
      </c>
      <c r="N52" s="19" t="str">
        <f t="shared" si="3"/>
        <v>001</v>
      </c>
      <c r="O52" s="19" t="str">
        <f t="shared" si="2"/>
        <v>1</v>
      </c>
    </row>
    <row r="53" s="1" customFormat="1" ht="28.5" spans="1:15">
      <c r="A53" s="29">
        <v>50</v>
      </c>
      <c r="B53" s="30" t="s">
        <v>126</v>
      </c>
      <c r="C53" s="30" t="s">
        <v>127</v>
      </c>
      <c r="D53" s="30" t="s">
        <v>130</v>
      </c>
      <c r="E53" s="29">
        <v>1</v>
      </c>
      <c r="F53" s="29">
        <v>10</v>
      </c>
      <c r="G53" s="29" t="str">
        <f t="shared" si="0"/>
        <v>10:1</v>
      </c>
      <c r="H53" s="31"/>
      <c r="J53" s="33" t="s">
        <v>15</v>
      </c>
      <c r="L53" s="18" t="s">
        <v>131</v>
      </c>
      <c r="M53" s="19" t="str">
        <f t="shared" si="1"/>
        <v>13705010</v>
      </c>
      <c r="N53" s="19" t="str">
        <f t="shared" si="3"/>
        <v>001</v>
      </c>
      <c r="O53" s="19" t="str">
        <f t="shared" si="2"/>
        <v>2</v>
      </c>
    </row>
    <row r="54" s="1" customFormat="1" ht="40.5" spans="1:15">
      <c r="A54" s="29">
        <v>51</v>
      </c>
      <c r="B54" s="30" t="s">
        <v>126</v>
      </c>
      <c r="C54" s="30" t="s">
        <v>132</v>
      </c>
      <c r="D54" s="30" t="s">
        <v>133</v>
      </c>
      <c r="E54" s="29">
        <v>1</v>
      </c>
      <c r="F54" s="29">
        <v>15</v>
      </c>
      <c r="G54" s="29" t="str">
        <f t="shared" si="0"/>
        <v>15:1</v>
      </c>
      <c r="H54" s="31"/>
      <c r="J54" s="33" t="s">
        <v>15</v>
      </c>
      <c r="L54" s="18" t="s">
        <v>134</v>
      </c>
      <c r="M54" s="19" t="str">
        <f t="shared" si="1"/>
        <v>13705010</v>
      </c>
      <c r="N54" s="19" t="str">
        <f t="shared" si="3"/>
        <v>002</v>
      </c>
      <c r="O54" s="19" t="str">
        <f t="shared" si="2"/>
        <v>1</v>
      </c>
    </row>
    <row r="55" s="1" customFormat="1" ht="40.5" spans="1:15">
      <c r="A55" s="29">
        <v>52</v>
      </c>
      <c r="B55" s="30" t="s">
        <v>126</v>
      </c>
      <c r="C55" s="30" t="s">
        <v>135</v>
      </c>
      <c r="D55" s="30" t="s">
        <v>133</v>
      </c>
      <c r="E55" s="29">
        <v>1</v>
      </c>
      <c r="F55" s="29">
        <v>19</v>
      </c>
      <c r="G55" s="29" t="str">
        <f t="shared" si="0"/>
        <v>19:1</v>
      </c>
      <c r="H55" s="31"/>
      <c r="J55" s="33" t="s">
        <v>15</v>
      </c>
      <c r="L55" s="18" t="s">
        <v>136</v>
      </c>
      <c r="M55" s="19" t="str">
        <f t="shared" si="1"/>
        <v>13705010</v>
      </c>
      <c r="N55" s="19" t="str">
        <f t="shared" si="3"/>
        <v>003</v>
      </c>
      <c r="O55" s="19" t="str">
        <f t="shared" si="2"/>
        <v>1</v>
      </c>
    </row>
    <row r="56" s="1" customFormat="1" ht="40.5" spans="1:15">
      <c r="A56" s="29">
        <v>53</v>
      </c>
      <c r="B56" s="30" t="s">
        <v>126</v>
      </c>
      <c r="C56" s="30" t="s">
        <v>137</v>
      </c>
      <c r="D56" s="30" t="s">
        <v>133</v>
      </c>
      <c r="E56" s="29">
        <v>1</v>
      </c>
      <c r="F56" s="29">
        <v>20</v>
      </c>
      <c r="G56" s="29" t="str">
        <f t="shared" si="0"/>
        <v>20:1</v>
      </c>
      <c r="H56" s="31"/>
      <c r="J56" s="33" t="s">
        <v>15</v>
      </c>
      <c r="L56" s="18" t="s">
        <v>138</v>
      </c>
      <c r="M56" s="19" t="str">
        <f t="shared" si="1"/>
        <v>13705010</v>
      </c>
      <c r="N56" s="19" t="str">
        <f t="shared" si="3"/>
        <v>004</v>
      </c>
      <c r="O56" s="19" t="str">
        <f t="shared" si="2"/>
        <v>1</v>
      </c>
    </row>
    <row r="57" s="1" customFormat="1" ht="40.5" spans="1:15">
      <c r="A57" s="29">
        <v>54</v>
      </c>
      <c r="B57" s="30" t="s">
        <v>126</v>
      </c>
      <c r="C57" s="30" t="s">
        <v>139</v>
      </c>
      <c r="D57" s="30" t="s">
        <v>133</v>
      </c>
      <c r="E57" s="29">
        <v>1</v>
      </c>
      <c r="F57" s="29">
        <v>14</v>
      </c>
      <c r="G57" s="29" t="str">
        <f t="shared" si="0"/>
        <v>14:1</v>
      </c>
      <c r="H57" s="31"/>
      <c r="J57" s="33" t="s">
        <v>15</v>
      </c>
      <c r="L57" s="18" t="s">
        <v>140</v>
      </c>
      <c r="M57" s="19" t="str">
        <f t="shared" si="1"/>
        <v>13705010</v>
      </c>
      <c r="N57" s="19" t="str">
        <f t="shared" si="3"/>
        <v>005</v>
      </c>
      <c r="O57" s="19" t="str">
        <f t="shared" si="2"/>
        <v>1</v>
      </c>
    </row>
    <row r="58" s="1" customFormat="1" ht="40.5" spans="1:15">
      <c r="A58" s="29">
        <v>55</v>
      </c>
      <c r="B58" s="30" t="s">
        <v>126</v>
      </c>
      <c r="C58" s="30" t="s">
        <v>141</v>
      </c>
      <c r="D58" s="30" t="s">
        <v>133</v>
      </c>
      <c r="E58" s="29">
        <v>1</v>
      </c>
      <c r="F58" s="29">
        <v>22</v>
      </c>
      <c r="G58" s="29" t="str">
        <f t="shared" si="0"/>
        <v>22:1</v>
      </c>
      <c r="H58" s="31"/>
      <c r="J58" s="33" t="s">
        <v>15</v>
      </c>
      <c r="L58" s="18" t="s">
        <v>142</v>
      </c>
      <c r="M58" s="19" t="str">
        <f t="shared" si="1"/>
        <v>13705010</v>
      </c>
      <c r="N58" s="19" t="str">
        <f t="shared" si="3"/>
        <v>006</v>
      </c>
      <c r="O58" s="19" t="str">
        <f t="shared" si="2"/>
        <v>1</v>
      </c>
    </row>
    <row r="59" s="1" customFormat="1" ht="28.5" spans="1:15">
      <c r="A59" s="29">
        <v>56</v>
      </c>
      <c r="B59" s="30" t="s">
        <v>143</v>
      </c>
      <c r="C59" s="30" t="s">
        <v>13</v>
      </c>
      <c r="D59" s="30" t="s">
        <v>144</v>
      </c>
      <c r="E59" s="29">
        <v>1</v>
      </c>
      <c r="F59" s="29">
        <v>92</v>
      </c>
      <c r="G59" s="29" t="str">
        <f t="shared" si="0"/>
        <v>92:1</v>
      </c>
      <c r="H59" s="31"/>
      <c r="J59" s="33" t="s">
        <v>15</v>
      </c>
      <c r="L59" s="18" t="s">
        <v>145</v>
      </c>
      <c r="M59" s="19" t="str">
        <f t="shared" si="1"/>
        <v>13705011</v>
      </c>
      <c r="N59" s="19" t="str">
        <f t="shared" si="3"/>
        <v>001</v>
      </c>
      <c r="O59" s="19" t="str">
        <f t="shared" si="2"/>
        <v>1</v>
      </c>
    </row>
    <row r="60" s="1" customFormat="1" ht="28.5" spans="1:15">
      <c r="A60" s="29">
        <v>57</v>
      </c>
      <c r="B60" s="30" t="s">
        <v>146</v>
      </c>
      <c r="C60" s="30" t="s">
        <v>147</v>
      </c>
      <c r="D60" s="30" t="s">
        <v>148</v>
      </c>
      <c r="E60" s="29">
        <v>1</v>
      </c>
      <c r="F60" s="29">
        <v>59</v>
      </c>
      <c r="G60" s="29" t="str">
        <f t="shared" si="0"/>
        <v>59:1</v>
      </c>
      <c r="H60" s="31"/>
      <c r="J60" s="33" t="s">
        <v>15</v>
      </c>
      <c r="L60" s="18" t="s">
        <v>149</v>
      </c>
      <c r="M60" s="19" t="str">
        <f t="shared" si="1"/>
        <v>13705012</v>
      </c>
      <c r="N60" s="19" t="str">
        <f t="shared" si="3"/>
        <v>001</v>
      </c>
      <c r="O60" s="19" t="str">
        <f t="shared" si="2"/>
        <v>1</v>
      </c>
    </row>
    <row r="61" s="1" customFormat="1" ht="28.5" spans="1:15">
      <c r="A61" s="29">
        <v>58</v>
      </c>
      <c r="B61" s="30" t="s">
        <v>150</v>
      </c>
      <c r="C61" s="30" t="s">
        <v>13</v>
      </c>
      <c r="D61" s="30" t="s">
        <v>151</v>
      </c>
      <c r="E61" s="29">
        <v>1</v>
      </c>
      <c r="F61" s="29">
        <v>76</v>
      </c>
      <c r="G61" s="29" t="str">
        <f t="shared" si="0"/>
        <v>76:1</v>
      </c>
      <c r="H61" s="31"/>
      <c r="J61" s="33" t="s">
        <v>15</v>
      </c>
      <c r="L61" s="18" t="s">
        <v>152</v>
      </c>
      <c r="M61" s="19" t="str">
        <f t="shared" si="1"/>
        <v>13705013</v>
      </c>
      <c r="N61" s="19" t="str">
        <f t="shared" si="3"/>
        <v>001</v>
      </c>
      <c r="O61" s="19" t="str">
        <f t="shared" si="2"/>
        <v>1</v>
      </c>
    </row>
    <row r="62" s="1" customFormat="1" ht="28.5" spans="1:15">
      <c r="A62" s="29">
        <v>59</v>
      </c>
      <c r="B62" s="30" t="s">
        <v>150</v>
      </c>
      <c r="C62" s="30" t="s">
        <v>13</v>
      </c>
      <c r="D62" s="30" t="s">
        <v>153</v>
      </c>
      <c r="E62" s="29">
        <v>1</v>
      </c>
      <c r="F62" s="29">
        <v>31</v>
      </c>
      <c r="G62" s="29" t="str">
        <f t="shared" si="0"/>
        <v>31:1</v>
      </c>
      <c r="H62" s="31"/>
      <c r="J62" s="33" t="s">
        <v>15</v>
      </c>
      <c r="L62" s="18" t="s">
        <v>154</v>
      </c>
      <c r="M62" s="19" t="str">
        <f t="shared" si="1"/>
        <v>13705013</v>
      </c>
      <c r="N62" s="19" t="str">
        <f t="shared" si="3"/>
        <v>001</v>
      </c>
      <c r="O62" s="19" t="str">
        <f t="shared" si="2"/>
        <v>2</v>
      </c>
    </row>
    <row r="63" s="1" customFormat="1" ht="28.5" spans="1:15">
      <c r="A63" s="29">
        <v>60</v>
      </c>
      <c r="B63" s="30" t="s">
        <v>150</v>
      </c>
      <c r="C63" s="30" t="s">
        <v>13</v>
      </c>
      <c r="D63" s="30" t="s">
        <v>155</v>
      </c>
      <c r="E63" s="29">
        <v>1</v>
      </c>
      <c r="F63" s="29">
        <v>74</v>
      </c>
      <c r="G63" s="29" t="str">
        <f t="shared" si="0"/>
        <v>74:1</v>
      </c>
      <c r="H63" s="31"/>
      <c r="J63" s="33" t="s">
        <v>15</v>
      </c>
      <c r="L63" s="18" t="s">
        <v>156</v>
      </c>
      <c r="M63" s="19" t="str">
        <f t="shared" si="1"/>
        <v>13705013</v>
      </c>
      <c r="N63" s="19" t="str">
        <f t="shared" si="3"/>
        <v>001</v>
      </c>
      <c r="O63" s="19" t="str">
        <f t="shared" si="2"/>
        <v>3</v>
      </c>
    </row>
    <row r="64" s="1" customFormat="1" ht="28.5" spans="1:15">
      <c r="A64" s="29">
        <v>61</v>
      </c>
      <c r="B64" s="30" t="s">
        <v>150</v>
      </c>
      <c r="C64" s="30" t="s">
        <v>157</v>
      </c>
      <c r="D64" s="30" t="s">
        <v>158</v>
      </c>
      <c r="E64" s="29">
        <v>1</v>
      </c>
      <c r="F64" s="29">
        <v>21</v>
      </c>
      <c r="G64" s="29" t="str">
        <f t="shared" si="0"/>
        <v>21:1</v>
      </c>
      <c r="H64" s="31"/>
      <c r="J64" s="33" t="s">
        <v>15</v>
      </c>
      <c r="L64" s="18" t="s">
        <v>159</v>
      </c>
      <c r="M64" s="19" t="str">
        <f t="shared" si="1"/>
        <v>13705013</v>
      </c>
      <c r="N64" s="19" t="str">
        <f t="shared" si="3"/>
        <v>002</v>
      </c>
      <c r="O64" s="19" t="str">
        <f t="shared" si="2"/>
        <v>1</v>
      </c>
    </row>
    <row r="65" s="1" customFormat="1" ht="28.5" spans="1:15">
      <c r="A65" s="29">
        <v>62</v>
      </c>
      <c r="B65" s="30" t="s">
        <v>160</v>
      </c>
      <c r="C65" s="30" t="s">
        <v>13</v>
      </c>
      <c r="D65" s="30" t="s">
        <v>161</v>
      </c>
      <c r="E65" s="29">
        <v>1</v>
      </c>
      <c r="F65" s="29">
        <v>27</v>
      </c>
      <c r="G65" s="29" t="str">
        <f t="shared" si="0"/>
        <v>27:1</v>
      </c>
      <c r="H65" s="31"/>
      <c r="J65" s="33" t="s">
        <v>15</v>
      </c>
      <c r="L65" s="18" t="s">
        <v>162</v>
      </c>
      <c r="M65" s="19" t="str">
        <f t="shared" si="1"/>
        <v>13705014</v>
      </c>
      <c r="N65" s="19" t="str">
        <f t="shared" si="3"/>
        <v>001</v>
      </c>
      <c r="O65" s="19" t="str">
        <f t="shared" si="2"/>
        <v>1</v>
      </c>
    </row>
    <row r="66" s="1" customFormat="1" ht="28.5" spans="1:15">
      <c r="A66" s="29">
        <v>63</v>
      </c>
      <c r="B66" s="30" t="s">
        <v>163</v>
      </c>
      <c r="C66" s="30" t="s">
        <v>13</v>
      </c>
      <c r="D66" s="30" t="s">
        <v>164</v>
      </c>
      <c r="E66" s="29">
        <v>1</v>
      </c>
      <c r="F66" s="29">
        <v>11</v>
      </c>
      <c r="G66" s="29" t="str">
        <f t="shared" si="0"/>
        <v>11:1</v>
      </c>
      <c r="H66" s="31"/>
      <c r="J66" s="33" t="s">
        <v>15</v>
      </c>
      <c r="L66" s="18" t="s">
        <v>165</v>
      </c>
      <c r="M66" s="19" t="str">
        <f t="shared" si="1"/>
        <v>13705015</v>
      </c>
      <c r="N66" s="19" t="str">
        <f t="shared" si="3"/>
        <v>001</v>
      </c>
      <c r="O66" s="19" t="str">
        <f t="shared" si="2"/>
        <v>1</v>
      </c>
    </row>
    <row r="67" s="1" customFormat="1" ht="28.5" spans="1:15">
      <c r="A67" s="29">
        <v>64</v>
      </c>
      <c r="B67" s="30" t="s">
        <v>163</v>
      </c>
      <c r="C67" s="30" t="s">
        <v>13</v>
      </c>
      <c r="D67" s="30" t="s">
        <v>166</v>
      </c>
      <c r="E67" s="29">
        <v>1</v>
      </c>
      <c r="F67" s="29">
        <v>27</v>
      </c>
      <c r="G67" s="29" t="str">
        <f t="shared" ref="G67:G130" si="4">ROUND(F67/E67,1)&amp;":1"</f>
        <v>27:1</v>
      </c>
      <c r="H67" s="31"/>
      <c r="J67" s="33" t="s">
        <v>15</v>
      </c>
      <c r="L67" s="18" t="s">
        <v>167</v>
      </c>
      <c r="M67" s="19" t="str">
        <f t="shared" si="1"/>
        <v>13705015</v>
      </c>
      <c r="N67" s="19" t="str">
        <f t="shared" si="3"/>
        <v>001</v>
      </c>
      <c r="O67" s="19" t="str">
        <f t="shared" si="2"/>
        <v>2</v>
      </c>
    </row>
    <row r="68" s="1" customFormat="1" ht="28.5" spans="1:15">
      <c r="A68" s="29">
        <v>65</v>
      </c>
      <c r="B68" s="30" t="s">
        <v>163</v>
      </c>
      <c r="C68" s="30" t="s">
        <v>13</v>
      </c>
      <c r="D68" s="30" t="s">
        <v>168</v>
      </c>
      <c r="E68" s="29">
        <v>1</v>
      </c>
      <c r="F68" s="29">
        <v>17</v>
      </c>
      <c r="G68" s="29" t="str">
        <f t="shared" si="4"/>
        <v>17:1</v>
      </c>
      <c r="H68" s="31"/>
      <c r="J68" s="33" t="s">
        <v>15</v>
      </c>
      <c r="L68" s="18" t="s">
        <v>169</v>
      </c>
      <c r="M68" s="19" t="str">
        <f t="shared" ref="M68:M131" si="5">LEFT(L68,8)</f>
        <v>13705015</v>
      </c>
      <c r="N68" s="19" t="str">
        <f t="shared" si="3"/>
        <v>001</v>
      </c>
      <c r="O68" s="19" t="str">
        <f t="shared" ref="O68:O131" si="6">RIGHT(L68,1)</f>
        <v>3</v>
      </c>
    </row>
    <row r="69" s="1" customFormat="1" ht="28.5" spans="1:15">
      <c r="A69" s="29">
        <v>66</v>
      </c>
      <c r="B69" s="30" t="s">
        <v>170</v>
      </c>
      <c r="C69" s="30" t="s">
        <v>13</v>
      </c>
      <c r="D69" s="30" t="s">
        <v>171</v>
      </c>
      <c r="E69" s="29">
        <v>2</v>
      </c>
      <c r="F69" s="29">
        <v>140</v>
      </c>
      <c r="G69" s="29" t="str">
        <f t="shared" si="4"/>
        <v>70:1</v>
      </c>
      <c r="H69" s="31"/>
      <c r="J69" s="33" t="s">
        <v>15</v>
      </c>
      <c r="L69" s="18" t="s">
        <v>172</v>
      </c>
      <c r="M69" s="19" t="str">
        <f t="shared" si="5"/>
        <v>13705016</v>
      </c>
      <c r="N69" s="19" t="str">
        <f t="shared" si="3"/>
        <v>001</v>
      </c>
      <c r="O69" s="19" t="str">
        <f t="shared" si="6"/>
        <v>1</v>
      </c>
    </row>
    <row r="70" s="1" customFormat="1" ht="28.5" spans="1:15">
      <c r="A70" s="29">
        <v>67</v>
      </c>
      <c r="B70" s="30" t="s">
        <v>173</v>
      </c>
      <c r="C70" s="30" t="s">
        <v>13</v>
      </c>
      <c r="D70" s="30" t="s">
        <v>174</v>
      </c>
      <c r="E70" s="29">
        <v>1</v>
      </c>
      <c r="F70" s="29">
        <v>32</v>
      </c>
      <c r="G70" s="29" t="str">
        <f t="shared" si="4"/>
        <v>32:1</v>
      </c>
      <c r="H70" s="31"/>
      <c r="J70" s="33" t="s">
        <v>15</v>
      </c>
      <c r="L70" s="18" t="s">
        <v>175</v>
      </c>
      <c r="M70" s="19" t="str">
        <f t="shared" si="5"/>
        <v>13705017</v>
      </c>
      <c r="N70" s="19" t="str">
        <f t="shared" ref="N70:N133" si="7">MID(L70,9,3)</f>
        <v>001</v>
      </c>
      <c r="O70" s="19" t="str">
        <f t="shared" si="6"/>
        <v>1</v>
      </c>
    </row>
    <row r="71" s="1" customFormat="1" ht="28.5" spans="1:15">
      <c r="A71" s="29">
        <v>68</v>
      </c>
      <c r="B71" s="30" t="s">
        <v>176</v>
      </c>
      <c r="C71" s="30" t="s">
        <v>177</v>
      </c>
      <c r="D71" s="30" t="s">
        <v>151</v>
      </c>
      <c r="E71" s="29">
        <v>1</v>
      </c>
      <c r="F71" s="29">
        <v>29</v>
      </c>
      <c r="G71" s="29" t="str">
        <f t="shared" si="4"/>
        <v>29:1</v>
      </c>
      <c r="H71" s="31"/>
      <c r="J71" s="33" t="s">
        <v>15</v>
      </c>
      <c r="L71" s="18" t="s">
        <v>178</v>
      </c>
      <c r="M71" s="19" t="str">
        <f t="shared" si="5"/>
        <v>13705018</v>
      </c>
      <c r="N71" s="19" t="str">
        <f t="shared" si="7"/>
        <v>001</v>
      </c>
      <c r="O71" s="19" t="str">
        <f t="shared" si="6"/>
        <v>1</v>
      </c>
    </row>
    <row r="72" s="1" customFormat="1" ht="28.5" spans="1:15">
      <c r="A72" s="29">
        <v>69</v>
      </c>
      <c r="B72" s="30" t="s">
        <v>179</v>
      </c>
      <c r="C72" s="30" t="s">
        <v>13</v>
      </c>
      <c r="D72" s="30" t="s">
        <v>180</v>
      </c>
      <c r="E72" s="29">
        <v>2</v>
      </c>
      <c r="F72" s="29">
        <v>126</v>
      </c>
      <c r="G72" s="29" t="str">
        <f t="shared" si="4"/>
        <v>63:1</v>
      </c>
      <c r="H72" s="31"/>
      <c r="J72" s="33" t="s">
        <v>15</v>
      </c>
      <c r="L72" s="18" t="s">
        <v>181</v>
      </c>
      <c r="M72" s="19" t="str">
        <f t="shared" si="5"/>
        <v>13705019</v>
      </c>
      <c r="N72" s="19" t="str">
        <f t="shared" si="7"/>
        <v>001</v>
      </c>
      <c r="O72" s="19" t="str">
        <f t="shared" si="6"/>
        <v>1</v>
      </c>
    </row>
    <row r="73" s="1" customFormat="1" ht="28.5" spans="1:15">
      <c r="A73" s="29">
        <v>70</v>
      </c>
      <c r="B73" s="30" t="s">
        <v>179</v>
      </c>
      <c r="C73" s="30" t="s">
        <v>13</v>
      </c>
      <c r="D73" s="30" t="s">
        <v>182</v>
      </c>
      <c r="E73" s="29">
        <v>1</v>
      </c>
      <c r="F73" s="29">
        <v>79</v>
      </c>
      <c r="G73" s="29" t="str">
        <f t="shared" si="4"/>
        <v>79:1</v>
      </c>
      <c r="H73" s="31"/>
      <c r="J73" s="33" t="s">
        <v>15</v>
      </c>
      <c r="L73" s="18" t="s">
        <v>183</v>
      </c>
      <c r="M73" s="19" t="str">
        <f t="shared" si="5"/>
        <v>13705019</v>
      </c>
      <c r="N73" s="19" t="str">
        <f t="shared" si="7"/>
        <v>001</v>
      </c>
      <c r="O73" s="19" t="str">
        <f t="shared" si="6"/>
        <v>2</v>
      </c>
    </row>
    <row r="74" s="1" customFormat="1" ht="28.5" spans="1:15">
      <c r="A74" s="29">
        <v>71</v>
      </c>
      <c r="B74" s="30" t="s">
        <v>179</v>
      </c>
      <c r="C74" s="30" t="s">
        <v>13</v>
      </c>
      <c r="D74" s="30" t="s">
        <v>184</v>
      </c>
      <c r="E74" s="29">
        <v>1</v>
      </c>
      <c r="F74" s="29">
        <v>86</v>
      </c>
      <c r="G74" s="29" t="str">
        <f t="shared" si="4"/>
        <v>86:1</v>
      </c>
      <c r="H74" s="31"/>
      <c r="J74" s="33" t="s">
        <v>15</v>
      </c>
      <c r="L74" s="18" t="s">
        <v>185</v>
      </c>
      <c r="M74" s="19" t="str">
        <f t="shared" si="5"/>
        <v>13705019</v>
      </c>
      <c r="N74" s="19" t="str">
        <f t="shared" si="7"/>
        <v>001</v>
      </c>
      <c r="O74" s="19" t="str">
        <f t="shared" si="6"/>
        <v>3</v>
      </c>
    </row>
    <row r="75" s="1" customFormat="1" ht="40.5" spans="1:15">
      <c r="A75" s="29">
        <v>72</v>
      </c>
      <c r="B75" s="30" t="s">
        <v>186</v>
      </c>
      <c r="C75" s="30" t="s">
        <v>13</v>
      </c>
      <c r="D75" s="30" t="s">
        <v>187</v>
      </c>
      <c r="E75" s="29">
        <v>1</v>
      </c>
      <c r="F75" s="29">
        <v>16</v>
      </c>
      <c r="G75" s="29" t="str">
        <f t="shared" si="4"/>
        <v>16:1</v>
      </c>
      <c r="H75" s="31"/>
      <c r="J75" s="33" t="s">
        <v>15</v>
      </c>
      <c r="L75" s="18" t="s">
        <v>188</v>
      </c>
      <c r="M75" s="19" t="str">
        <f t="shared" si="5"/>
        <v>13705020</v>
      </c>
      <c r="N75" s="19" t="str">
        <f t="shared" si="7"/>
        <v>001</v>
      </c>
      <c r="O75" s="19" t="str">
        <f t="shared" si="6"/>
        <v>1</v>
      </c>
    </row>
    <row r="76" s="1" customFormat="1" ht="28.5" spans="1:15">
      <c r="A76" s="29">
        <v>73</v>
      </c>
      <c r="B76" s="30" t="s">
        <v>189</v>
      </c>
      <c r="C76" s="30" t="s">
        <v>13</v>
      </c>
      <c r="D76" s="30" t="s">
        <v>190</v>
      </c>
      <c r="E76" s="29">
        <v>1</v>
      </c>
      <c r="F76" s="29">
        <v>25</v>
      </c>
      <c r="G76" s="29" t="str">
        <f t="shared" si="4"/>
        <v>25:1</v>
      </c>
      <c r="H76" s="31"/>
      <c r="J76" s="33" t="s">
        <v>15</v>
      </c>
      <c r="L76" s="18" t="s">
        <v>191</v>
      </c>
      <c r="M76" s="19" t="str">
        <f t="shared" si="5"/>
        <v>13705021</v>
      </c>
      <c r="N76" s="19" t="str">
        <f t="shared" si="7"/>
        <v>001</v>
      </c>
      <c r="O76" s="19" t="str">
        <f t="shared" si="6"/>
        <v>1</v>
      </c>
    </row>
    <row r="77" s="1" customFormat="1" ht="28.5" spans="1:15">
      <c r="A77" s="29">
        <v>74</v>
      </c>
      <c r="B77" s="30" t="s">
        <v>192</v>
      </c>
      <c r="C77" s="30" t="s">
        <v>13</v>
      </c>
      <c r="D77" s="30" t="s">
        <v>193</v>
      </c>
      <c r="E77" s="29">
        <v>1</v>
      </c>
      <c r="F77" s="29">
        <v>72</v>
      </c>
      <c r="G77" s="29" t="str">
        <f t="shared" si="4"/>
        <v>72:1</v>
      </c>
      <c r="H77" s="31"/>
      <c r="J77" s="33" t="s">
        <v>15</v>
      </c>
      <c r="L77" s="18" t="s">
        <v>194</v>
      </c>
      <c r="M77" s="19" t="str">
        <f t="shared" si="5"/>
        <v>13705022</v>
      </c>
      <c r="N77" s="19" t="str">
        <f t="shared" si="7"/>
        <v>001</v>
      </c>
      <c r="O77" s="19" t="str">
        <f t="shared" si="6"/>
        <v>1</v>
      </c>
    </row>
    <row r="78" s="1" customFormat="1" ht="28.5" spans="1:15">
      <c r="A78" s="29">
        <v>75</v>
      </c>
      <c r="B78" s="30" t="s">
        <v>195</v>
      </c>
      <c r="C78" s="30" t="s">
        <v>13</v>
      </c>
      <c r="D78" s="30" t="s">
        <v>196</v>
      </c>
      <c r="E78" s="29">
        <v>1</v>
      </c>
      <c r="F78" s="29">
        <v>114</v>
      </c>
      <c r="G78" s="29" t="str">
        <f t="shared" si="4"/>
        <v>114:1</v>
      </c>
      <c r="H78" s="31"/>
      <c r="J78" s="33" t="s">
        <v>15</v>
      </c>
      <c r="L78" s="18" t="s">
        <v>197</v>
      </c>
      <c r="M78" s="19" t="str">
        <f t="shared" si="5"/>
        <v>13705023</v>
      </c>
      <c r="N78" s="19" t="str">
        <f t="shared" si="7"/>
        <v>001</v>
      </c>
      <c r="O78" s="19" t="str">
        <f t="shared" si="6"/>
        <v>1</v>
      </c>
    </row>
    <row r="79" s="1" customFormat="1" ht="28.5" spans="1:15">
      <c r="A79" s="29">
        <v>76</v>
      </c>
      <c r="B79" s="30" t="s">
        <v>198</v>
      </c>
      <c r="C79" s="30" t="s">
        <v>13</v>
      </c>
      <c r="D79" s="30" t="s">
        <v>199</v>
      </c>
      <c r="E79" s="29">
        <v>1</v>
      </c>
      <c r="F79" s="29">
        <v>8</v>
      </c>
      <c r="G79" s="29" t="str">
        <f t="shared" si="4"/>
        <v>8:1</v>
      </c>
      <c r="H79" s="31"/>
      <c r="J79" s="33" t="s">
        <v>15</v>
      </c>
      <c r="L79" s="18" t="s">
        <v>200</v>
      </c>
      <c r="M79" s="19" t="str">
        <f t="shared" si="5"/>
        <v>13705024</v>
      </c>
      <c r="N79" s="19" t="str">
        <f t="shared" si="7"/>
        <v>001</v>
      </c>
      <c r="O79" s="19" t="str">
        <f t="shared" si="6"/>
        <v>1</v>
      </c>
    </row>
    <row r="80" s="1" customFormat="1" ht="28.5" spans="1:15">
      <c r="A80" s="29">
        <v>77</v>
      </c>
      <c r="B80" s="30" t="s">
        <v>201</v>
      </c>
      <c r="C80" s="30" t="s">
        <v>202</v>
      </c>
      <c r="D80" s="30" t="s">
        <v>203</v>
      </c>
      <c r="E80" s="29">
        <v>1</v>
      </c>
      <c r="F80" s="29">
        <v>125</v>
      </c>
      <c r="G80" s="29" t="str">
        <f t="shared" si="4"/>
        <v>125:1</v>
      </c>
      <c r="H80" s="31"/>
      <c r="J80" s="33" t="s">
        <v>15</v>
      </c>
      <c r="L80" s="18" t="s">
        <v>204</v>
      </c>
      <c r="M80" s="19" t="str">
        <f t="shared" si="5"/>
        <v>13705025</v>
      </c>
      <c r="N80" s="19" t="str">
        <f t="shared" si="7"/>
        <v>001</v>
      </c>
      <c r="O80" s="19" t="str">
        <f t="shared" si="6"/>
        <v>1</v>
      </c>
    </row>
    <row r="81" s="1" customFormat="1" ht="28.5" spans="1:15">
      <c r="A81" s="29">
        <v>78</v>
      </c>
      <c r="B81" s="30" t="s">
        <v>201</v>
      </c>
      <c r="C81" s="30" t="s">
        <v>205</v>
      </c>
      <c r="D81" s="30" t="s">
        <v>144</v>
      </c>
      <c r="E81" s="29">
        <v>1</v>
      </c>
      <c r="F81" s="29">
        <v>116</v>
      </c>
      <c r="G81" s="29" t="str">
        <f t="shared" si="4"/>
        <v>116:1</v>
      </c>
      <c r="H81" s="31"/>
      <c r="J81" s="33" t="s">
        <v>15</v>
      </c>
      <c r="L81" s="18" t="s">
        <v>206</v>
      </c>
      <c r="M81" s="19" t="str">
        <f t="shared" si="5"/>
        <v>13705025</v>
      </c>
      <c r="N81" s="19" t="str">
        <f t="shared" si="7"/>
        <v>002</v>
      </c>
      <c r="O81" s="19" t="str">
        <f t="shared" si="6"/>
        <v>1</v>
      </c>
    </row>
    <row r="82" s="1" customFormat="1" ht="28.5" spans="1:15">
      <c r="A82" s="29">
        <v>79</v>
      </c>
      <c r="B82" s="30" t="s">
        <v>201</v>
      </c>
      <c r="C82" s="30" t="s">
        <v>207</v>
      </c>
      <c r="D82" s="30" t="s">
        <v>208</v>
      </c>
      <c r="E82" s="29">
        <v>1</v>
      </c>
      <c r="F82" s="29">
        <v>36</v>
      </c>
      <c r="G82" s="29" t="str">
        <f t="shared" si="4"/>
        <v>36:1</v>
      </c>
      <c r="H82" s="31"/>
      <c r="J82" s="33" t="s">
        <v>15</v>
      </c>
      <c r="L82" s="18" t="s">
        <v>209</v>
      </c>
      <c r="M82" s="19" t="str">
        <f t="shared" si="5"/>
        <v>13705025</v>
      </c>
      <c r="N82" s="19" t="str">
        <f t="shared" si="7"/>
        <v>003</v>
      </c>
      <c r="O82" s="19" t="str">
        <f t="shared" si="6"/>
        <v>1</v>
      </c>
    </row>
    <row r="83" s="1" customFormat="1" ht="28.5" spans="1:15">
      <c r="A83" s="29">
        <v>80</v>
      </c>
      <c r="B83" s="30" t="s">
        <v>201</v>
      </c>
      <c r="C83" s="30" t="s">
        <v>210</v>
      </c>
      <c r="D83" s="30" t="s">
        <v>211</v>
      </c>
      <c r="E83" s="29">
        <v>1</v>
      </c>
      <c r="F83" s="29">
        <v>104</v>
      </c>
      <c r="G83" s="29" t="str">
        <f t="shared" si="4"/>
        <v>104:1</v>
      </c>
      <c r="H83" s="31"/>
      <c r="J83" s="33" t="s">
        <v>15</v>
      </c>
      <c r="L83" s="18" t="s">
        <v>212</v>
      </c>
      <c r="M83" s="19" t="str">
        <f t="shared" si="5"/>
        <v>13705025</v>
      </c>
      <c r="N83" s="19" t="str">
        <f t="shared" si="7"/>
        <v>004</v>
      </c>
      <c r="O83" s="19" t="str">
        <f t="shared" si="6"/>
        <v>1</v>
      </c>
    </row>
    <row r="84" s="1" customFormat="1" ht="28.5" spans="1:15">
      <c r="A84" s="29">
        <v>81</v>
      </c>
      <c r="B84" s="30" t="s">
        <v>201</v>
      </c>
      <c r="C84" s="30" t="s">
        <v>213</v>
      </c>
      <c r="D84" s="30" t="s">
        <v>214</v>
      </c>
      <c r="E84" s="29">
        <v>1</v>
      </c>
      <c r="F84" s="29">
        <v>6</v>
      </c>
      <c r="G84" s="29" t="str">
        <f t="shared" si="4"/>
        <v>6:1</v>
      </c>
      <c r="H84" s="31"/>
      <c r="J84" s="33" t="s">
        <v>15</v>
      </c>
      <c r="L84" s="18" t="s">
        <v>215</v>
      </c>
      <c r="M84" s="19" t="str">
        <f t="shared" si="5"/>
        <v>13705025</v>
      </c>
      <c r="N84" s="19" t="str">
        <f t="shared" si="7"/>
        <v>005</v>
      </c>
      <c r="O84" s="19" t="str">
        <f t="shared" si="6"/>
        <v>1</v>
      </c>
    </row>
    <row r="85" s="1" customFormat="1" ht="28.5" spans="1:15">
      <c r="A85" s="29">
        <v>82</v>
      </c>
      <c r="B85" s="30" t="s">
        <v>201</v>
      </c>
      <c r="C85" s="30" t="s">
        <v>216</v>
      </c>
      <c r="D85" s="30" t="s">
        <v>217</v>
      </c>
      <c r="E85" s="29">
        <v>1</v>
      </c>
      <c r="F85" s="29">
        <v>31</v>
      </c>
      <c r="G85" s="29" t="str">
        <f t="shared" si="4"/>
        <v>31:1</v>
      </c>
      <c r="H85" s="31"/>
      <c r="J85" s="33" t="s">
        <v>15</v>
      </c>
      <c r="L85" s="18" t="s">
        <v>218</v>
      </c>
      <c r="M85" s="19" t="str">
        <f t="shared" si="5"/>
        <v>13705025</v>
      </c>
      <c r="N85" s="19" t="str">
        <f t="shared" si="7"/>
        <v>006</v>
      </c>
      <c r="O85" s="19" t="str">
        <f t="shared" si="6"/>
        <v>1</v>
      </c>
    </row>
    <row r="86" s="1" customFormat="1" ht="28.5" spans="1:15">
      <c r="A86" s="29">
        <v>83</v>
      </c>
      <c r="B86" s="30" t="s">
        <v>201</v>
      </c>
      <c r="C86" s="30" t="s">
        <v>219</v>
      </c>
      <c r="D86" s="30" t="s">
        <v>220</v>
      </c>
      <c r="E86" s="29">
        <v>1</v>
      </c>
      <c r="F86" s="29">
        <v>59</v>
      </c>
      <c r="G86" s="29" t="str">
        <f t="shared" si="4"/>
        <v>59:1</v>
      </c>
      <c r="H86" s="31"/>
      <c r="J86" s="33" t="s">
        <v>15</v>
      </c>
      <c r="L86" s="18" t="s">
        <v>221</v>
      </c>
      <c r="M86" s="19" t="str">
        <f t="shared" si="5"/>
        <v>13705025</v>
      </c>
      <c r="N86" s="19" t="str">
        <f t="shared" si="7"/>
        <v>007</v>
      </c>
      <c r="O86" s="19" t="str">
        <f t="shared" si="6"/>
        <v>1</v>
      </c>
    </row>
    <row r="87" s="1" customFormat="1" ht="28.5" spans="1:15">
      <c r="A87" s="29">
        <v>84</v>
      </c>
      <c r="B87" s="30" t="s">
        <v>201</v>
      </c>
      <c r="C87" s="30" t="s">
        <v>222</v>
      </c>
      <c r="D87" s="30" t="s">
        <v>223</v>
      </c>
      <c r="E87" s="29">
        <v>1</v>
      </c>
      <c r="F87" s="29">
        <v>94</v>
      </c>
      <c r="G87" s="29" t="str">
        <f t="shared" si="4"/>
        <v>94:1</v>
      </c>
      <c r="H87" s="31"/>
      <c r="J87" s="33" t="s">
        <v>15</v>
      </c>
      <c r="L87" s="18" t="s">
        <v>224</v>
      </c>
      <c r="M87" s="19" t="str">
        <f t="shared" si="5"/>
        <v>13705025</v>
      </c>
      <c r="N87" s="19" t="str">
        <f t="shared" si="7"/>
        <v>008</v>
      </c>
      <c r="O87" s="19" t="str">
        <f t="shared" si="6"/>
        <v>1</v>
      </c>
    </row>
    <row r="88" s="1" customFormat="1" ht="28.5" spans="1:15">
      <c r="A88" s="29">
        <v>85</v>
      </c>
      <c r="B88" s="30" t="s">
        <v>201</v>
      </c>
      <c r="C88" s="30" t="s">
        <v>225</v>
      </c>
      <c r="D88" s="30" t="s">
        <v>226</v>
      </c>
      <c r="E88" s="29">
        <v>1</v>
      </c>
      <c r="F88" s="29">
        <v>35</v>
      </c>
      <c r="G88" s="29" t="str">
        <f t="shared" si="4"/>
        <v>35:1</v>
      </c>
      <c r="H88" s="31"/>
      <c r="J88" s="33" t="s">
        <v>15</v>
      </c>
      <c r="L88" s="18" t="s">
        <v>227</v>
      </c>
      <c r="M88" s="19" t="str">
        <f t="shared" si="5"/>
        <v>13705025</v>
      </c>
      <c r="N88" s="19" t="str">
        <f t="shared" si="7"/>
        <v>009</v>
      </c>
      <c r="O88" s="19" t="str">
        <f t="shared" si="6"/>
        <v>1</v>
      </c>
    </row>
    <row r="89" s="1" customFormat="1" ht="28.5" spans="1:15">
      <c r="A89" s="29">
        <v>86</v>
      </c>
      <c r="B89" s="30" t="s">
        <v>201</v>
      </c>
      <c r="C89" s="30" t="s">
        <v>228</v>
      </c>
      <c r="D89" s="30" t="s">
        <v>229</v>
      </c>
      <c r="E89" s="29">
        <v>1</v>
      </c>
      <c r="F89" s="29">
        <v>7</v>
      </c>
      <c r="G89" s="29" t="str">
        <f t="shared" si="4"/>
        <v>7:1</v>
      </c>
      <c r="H89" s="31"/>
      <c r="J89" s="33" t="s">
        <v>15</v>
      </c>
      <c r="L89" s="18" t="s">
        <v>230</v>
      </c>
      <c r="M89" s="19" t="str">
        <f t="shared" si="5"/>
        <v>13705025</v>
      </c>
      <c r="N89" s="19" t="str">
        <f t="shared" si="7"/>
        <v>010</v>
      </c>
      <c r="O89" s="19" t="str">
        <f t="shared" si="6"/>
        <v>1</v>
      </c>
    </row>
    <row r="90" s="1" customFormat="1" ht="40.5" spans="1:15">
      <c r="A90" s="29">
        <v>87</v>
      </c>
      <c r="B90" s="30" t="s">
        <v>201</v>
      </c>
      <c r="C90" s="30" t="s">
        <v>231</v>
      </c>
      <c r="D90" s="30" t="s">
        <v>232</v>
      </c>
      <c r="E90" s="29">
        <v>1</v>
      </c>
      <c r="F90" s="29">
        <v>49</v>
      </c>
      <c r="G90" s="29" t="str">
        <f t="shared" si="4"/>
        <v>49:1</v>
      </c>
      <c r="H90" s="31"/>
      <c r="J90" s="33" t="s">
        <v>15</v>
      </c>
      <c r="L90" s="18" t="s">
        <v>233</v>
      </c>
      <c r="M90" s="19" t="str">
        <f t="shared" si="5"/>
        <v>13705025</v>
      </c>
      <c r="N90" s="19" t="str">
        <f t="shared" si="7"/>
        <v>011</v>
      </c>
      <c r="O90" s="19" t="str">
        <f t="shared" si="6"/>
        <v>1</v>
      </c>
    </row>
    <row r="91" s="1" customFormat="1" ht="28.5" spans="1:15">
      <c r="A91" s="29">
        <v>88</v>
      </c>
      <c r="B91" s="30" t="s">
        <v>201</v>
      </c>
      <c r="C91" s="30" t="s">
        <v>234</v>
      </c>
      <c r="D91" s="30" t="s">
        <v>235</v>
      </c>
      <c r="E91" s="29">
        <v>1</v>
      </c>
      <c r="F91" s="29">
        <v>13</v>
      </c>
      <c r="G91" s="29" t="str">
        <f t="shared" si="4"/>
        <v>13:1</v>
      </c>
      <c r="H91" s="31"/>
      <c r="J91" s="33" t="s">
        <v>15</v>
      </c>
      <c r="L91" s="18" t="s">
        <v>236</v>
      </c>
      <c r="M91" s="19" t="str">
        <f t="shared" si="5"/>
        <v>13705025</v>
      </c>
      <c r="N91" s="19" t="str">
        <f t="shared" si="7"/>
        <v>012</v>
      </c>
      <c r="O91" s="19" t="str">
        <f t="shared" si="6"/>
        <v>1</v>
      </c>
    </row>
    <row r="92" s="1" customFormat="1" ht="28.5" spans="1:15">
      <c r="A92" s="29">
        <v>89</v>
      </c>
      <c r="B92" s="30" t="s">
        <v>201</v>
      </c>
      <c r="C92" s="30" t="s">
        <v>237</v>
      </c>
      <c r="D92" s="30" t="s">
        <v>144</v>
      </c>
      <c r="E92" s="29">
        <v>1</v>
      </c>
      <c r="F92" s="29">
        <v>26</v>
      </c>
      <c r="G92" s="29" t="str">
        <f t="shared" si="4"/>
        <v>26:1</v>
      </c>
      <c r="H92" s="31"/>
      <c r="J92" s="33" t="s">
        <v>15</v>
      </c>
      <c r="L92" s="18" t="s">
        <v>238</v>
      </c>
      <c r="M92" s="19" t="str">
        <f t="shared" si="5"/>
        <v>13705025</v>
      </c>
      <c r="N92" s="19" t="str">
        <f t="shared" si="7"/>
        <v>013</v>
      </c>
      <c r="O92" s="19" t="str">
        <f t="shared" si="6"/>
        <v>1</v>
      </c>
    </row>
    <row r="93" s="1" customFormat="1" ht="28.5" spans="1:15">
      <c r="A93" s="29">
        <v>90</v>
      </c>
      <c r="B93" s="30" t="s">
        <v>239</v>
      </c>
      <c r="C93" s="30" t="s">
        <v>240</v>
      </c>
      <c r="D93" s="30" t="s">
        <v>241</v>
      </c>
      <c r="E93" s="29">
        <v>1</v>
      </c>
      <c r="F93" s="29">
        <v>12</v>
      </c>
      <c r="G93" s="29" t="str">
        <f t="shared" si="4"/>
        <v>12:1</v>
      </c>
      <c r="H93" s="31"/>
      <c r="J93" s="33" t="s">
        <v>15</v>
      </c>
      <c r="L93" s="18" t="s">
        <v>242</v>
      </c>
      <c r="M93" s="19" t="str">
        <f t="shared" si="5"/>
        <v>13705026</v>
      </c>
      <c r="N93" s="19" t="str">
        <f t="shared" si="7"/>
        <v>001</v>
      </c>
      <c r="O93" s="19" t="str">
        <f t="shared" si="6"/>
        <v>1</v>
      </c>
    </row>
    <row r="94" s="1" customFormat="1" ht="28.5" spans="1:15">
      <c r="A94" s="29">
        <v>91</v>
      </c>
      <c r="B94" s="30" t="s">
        <v>239</v>
      </c>
      <c r="C94" s="30" t="s">
        <v>243</v>
      </c>
      <c r="D94" s="30" t="s">
        <v>241</v>
      </c>
      <c r="E94" s="29">
        <v>1</v>
      </c>
      <c r="F94" s="29">
        <v>9</v>
      </c>
      <c r="G94" s="29" t="str">
        <f t="shared" si="4"/>
        <v>9:1</v>
      </c>
      <c r="H94" s="31"/>
      <c r="J94" s="33" t="s">
        <v>15</v>
      </c>
      <c r="L94" s="18" t="s">
        <v>244</v>
      </c>
      <c r="M94" s="19" t="str">
        <f t="shared" si="5"/>
        <v>13705026</v>
      </c>
      <c r="N94" s="19" t="str">
        <f t="shared" si="7"/>
        <v>002</v>
      </c>
      <c r="O94" s="19" t="str">
        <f t="shared" si="6"/>
        <v>1</v>
      </c>
    </row>
    <row r="95" s="1" customFormat="1" ht="28.5" spans="1:15">
      <c r="A95" s="29">
        <v>92</v>
      </c>
      <c r="B95" s="30" t="s">
        <v>239</v>
      </c>
      <c r="C95" s="30" t="s">
        <v>245</v>
      </c>
      <c r="D95" s="30" t="s">
        <v>246</v>
      </c>
      <c r="E95" s="29">
        <v>1</v>
      </c>
      <c r="F95" s="29">
        <v>22</v>
      </c>
      <c r="G95" s="29" t="str">
        <f t="shared" si="4"/>
        <v>22:1</v>
      </c>
      <c r="H95" s="31"/>
      <c r="J95" s="33" t="s">
        <v>15</v>
      </c>
      <c r="L95" s="18" t="s">
        <v>247</v>
      </c>
      <c r="M95" s="19" t="str">
        <f t="shared" si="5"/>
        <v>13705026</v>
      </c>
      <c r="N95" s="19" t="str">
        <f t="shared" si="7"/>
        <v>003</v>
      </c>
      <c r="O95" s="19" t="str">
        <f t="shared" si="6"/>
        <v>1</v>
      </c>
    </row>
    <row r="96" s="1" customFormat="1" ht="28.5" spans="1:15">
      <c r="A96" s="29">
        <v>93</v>
      </c>
      <c r="B96" s="30" t="s">
        <v>239</v>
      </c>
      <c r="C96" s="30" t="s">
        <v>248</v>
      </c>
      <c r="D96" s="30" t="s">
        <v>249</v>
      </c>
      <c r="E96" s="29">
        <v>1</v>
      </c>
      <c r="F96" s="29">
        <v>5</v>
      </c>
      <c r="G96" s="29" t="str">
        <f t="shared" si="4"/>
        <v>5:1</v>
      </c>
      <c r="H96" s="31"/>
      <c r="J96" s="33" t="s">
        <v>15</v>
      </c>
      <c r="L96" s="18" t="s">
        <v>250</v>
      </c>
      <c r="M96" s="19" t="str">
        <f t="shared" si="5"/>
        <v>13705026</v>
      </c>
      <c r="N96" s="19" t="str">
        <f t="shared" si="7"/>
        <v>004</v>
      </c>
      <c r="O96" s="19" t="str">
        <f t="shared" si="6"/>
        <v>1</v>
      </c>
    </row>
    <row r="97" s="1" customFormat="1" ht="28.5" spans="1:15">
      <c r="A97" s="29">
        <v>94</v>
      </c>
      <c r="B97" s="30" t="s">
        <v>239</v>
      </c>
      <c r="C97" s="30" t="s">
        <v>251</v>
      </c>
      <c r="D97" s="30" t="s">
        <v>220</v>
      </c>
      <c r="E97" s="29">
        <v>1</v>
      </c>
      <c r="F97" s="29">
        <v>21</v>
      </c>
      <c r="G97" s="29" t="str">
        <f t="shared" si="4"/>
        <v>21:1</v>
      </c>
      <c r="H97" s="31"/>
      <c r="J97" s="33" t="s">
        <v>15</v>
      </c>
      <c r="L97" s="18" t="s">
        <v>252</v>
      </c>
      <c r="M97" s="19" t="str">
        <f t="shared" si="5"/>
        <v>13705026</v>
      </c>
      <c r="N97" s="19" t="str">
        <f t="shared" si="7"/>
        <v>005</v>
      </c>
      <c r="O97" s="19" t="str">
        <f t="shared" si="6"/>
        <v>1</v>
      </c>
    </row>
    <row r="98" s="1" customFormat="1" ht="40.5" spans="1:15">
      <c r="A98" s="29">
        <v>95</v>
      </c>
      <c r="B98" s="30" t="s">
        <v>253</v>
      </c>
      <c r="C98" s="30" t="s">
        <v>254</v>
      </c>
      <c r="D98" s="30" t="s">
        <v>255</v>
      </c>
      <c r="E98" s="29">
        <v>1</v>
      </c>
      <c r="F98" s="29">
        <v>39</v>
      </c>
      <c r="G98" s="29" t="str">
        <f t="shared" si="4"/>
        <v>39:1</v>
      </c>
      <c r="H98" s="31"/>
      <c r="J98" s="33" t="s">
        <v>15</v>
      </c>
      <c r="L98" s="18" t="s">
        <v>256</v>
      </c>
      <c r="M98" s="19" t="str">
        <f t="shared" si="5"/>
        <v>13705027</v>
      </c>
      <c r="N98" s="19" t="str">
        <f t="shared" si="7"/>
        <v>001</v>
      </c>
      <c r="O98" s="19" t="str">
        <f t="shared" si="6"/>
        <v>1</v>
      </c>
    </row>
    <row r="99" s="1" customFormat="1" ht="28.5" spans="1:15">
      <c r="A99" s="29">
        <v>96</v>
      </c>
      <c r="B99" s="30" t="s">
        <v>253</v>
      </c>
      <c r="C99" s="30" t="s">
        <v>257</v>
      </c>
      <c r="D99" s="30" t="s">
        <v>258</v>
      </c>
      <c r="E99" s="29">
        <v>1</v>
      </c>
      <c r="F99" s="29">
        <v>41</v>
      </c>
      <c r="G99" s="29" t="str">
        <f t="shared" si="4"/>
        <v>41:1</v>
      </c>
      <c r="H99" s="31"/>
      <c r="J99" s="33" t="s">
        <v>15</v>
      </c>
      <c r="L99" s="18" t="s">
        <v>259</v>
      </c>
      <c r="M99" s="19" t="str">
        <f t="shared" si="5"/>
        <v>13705027</v>
      </c>
      <c r="N99" s="19" t="str">
        <f t="shared" si="7"/>
        <v>002</v>
      </c>
      <c r="O99" s="19" t="str">
        <f t="shared" si="6"/>
        <v>1</v>
      </c>
    </row>
    <row r="100" s="1" customFormat="1" ht="28.5" spans="1:15">
      <c r="A100" s="29">
        <v>97</v>
      </c>
      <c r="B100" s="30" t="s">
        <v>253</v>
      </c>
      <c r="C100" s="30" t="s">
        <v>260</v>
      </c>
      <c r="D100" s="30" t="s">
        <v>261</v>
      </c>
      <c r="E100" s="29">
        <v>1</v>
      </c>
      <c r="F100" s="29">
        <v>74</v>
      </c>
      <c r="G100" s="29" t="str">
        <f t="shared" si="4"/>
        <v>74:1</v>
      </c>
      <c r="H100" s="31"/>
      <c r="J100" s="33" t="s">
        <v>15</v>
      </c>
      <c r="L100" s="18" t="s">
        <v>262</v>
      </c>
      <c r="M100" s="19" t="str">
        <f t="shared" si="5"/>
        <v>13705027</v>
      </c>
      <c r="N100" s="19" t="str">
        <f t="shared" si="7"/>
        <v>003</v>
      </c>
      <c r="O100" s="19" t="str">
        <f t="shared" si="6"/>
        <v>1</v>
      </c>
    </row>
    <row r="101" s="1" customFormat="1" ht="28.5" spans="1:15">
      <c r="A101" s="29">
        <v>98</v>
      </c>
      <c r="B101" s="30" t="s">
        <v>253</v>
      </c>
      <c r="C101" s="30" t="s">
        <v>263</v>
      </c>
      <c r="D101" s="30" t="s">
        <v>241</v>
      </c>
      <c r="E101" s="29">
        <v>1</v>
      </c>
      <c r="F101" s="29">
        <v>42</v>
      </c>
      <c r="G101" s="29" t="str">
        <f t="shared" si="4"/>
        <v>42:1</v>
      </c>
      <c r="H101" s="31"/>
      <c r="J101" s="33" t="s">
        <v>15</v>
      </c>
      <c r="L101" s="18" t="s">
        <v>264</v>
      </c>
      <c r="M101" s="19" t="str">
        <f t="shared" si="5"/>
        <v>13705027</v>
      </c>
      <c r="N101" s="19" t="str">
        <f t="shared" si="7"/>
        <v>004</v>
      </c>
      <c r="O101" s="19" t="str">
        <f t="shared" si="6"/>
        <v>1</v>
      </c>
    </row>
    <row r="102" s="1" customFormat="1" ht="28.5" spans="1:15">
      <c r="A102" s="29">
        <v>99</v>
      </c>
      <c r="B102" s="30" t="s">
        <v>253</v>
      </c>
      <c r="C102" s="30" t="s">
        <v>265</v>
      </c>
      <c r="D102" s="30" t="s">
        <v>266</v>
      </c>
      <c r="E102" s="29">
        <v>1</v>
      </c>
      <c r="F102" s="29">
        <v>58</v>
      </c>
      <c r="G102" s="29" t="str">
        <f t="shared" si="4"/>
        <v>58:1</v>
      </c>
      <c r="H102" s="31"/>
      <c r="J102" s="33" t="s">
        <v>15</v>
      </c>
      <c r="L102" s="18" t="s">
        <v>267</v>
      </c>
      <c r="M102" s="19" t="str">
        <f t="shared" si="5"/>
        <v>13705027</v>
      </c>
      <c r="N102" s="19" t="str">
        <f t="shared" si="7"/>
        <v>005</v>
      </c>
      <c r="O102" s="19" t="str">
        <f t="shared" si="6"/>
        <v>1</v>
      </c>
    </row>
    <row r="103" s="1" customFormat="1" ht="28.5" spans="1:15">
      <c r="A103" s="29">
        <v>100</v>
      </c>
      <c r="B103" s="30" t="s">
        <v>253</v>
      </c>
      <c r="C103" s="30" t="s">
        <v>268</v>
      </c>
      <c r="D103" s="30" t="s">
        <v>269</v>
      </c>
      <c r="E103" s="29">
        <v>1</v>
      </c>
      <c r="F103" s="29">
        <v>69</v>
      </c>
      <c r="G103" s="29" t="str">
        <f t="shared" si="4"/>
        <v>69:1</v>
      </c>
      <c r="H103" s="31"/>
      <c r="J103" s="33" t="s">
        <v>15</v>
      </c>
      <c r="L103" s="18" t="s">
        <v>270</v>
      </c>
      <c r="M103" s="19" t="str">
        <f t="shared" si="5"/>
        <v>13705027</v>
      </c>
      <c r="N103" s="19" t="str">
        <f t="shared" si="7"/>
        <v>006</v>
      </c>
      <c r="O103" s="19" t="str">
        <f t="shared" si="6"/>
        <v>1</v>
      </c>
    </row>
    <row r="104" s="1" customFormat="1" ht="28.5" spans="1:15">
      <c r="A104" s="29">
        <v>101</v>
      </c>
      <c r="B104" s="30" t="s">
        <v>253</v>
      </c>
      <c r="C104" s="30" t="s">
        <v>271</v>
      </c>
      <c r="D104" s="30" t="s">
        <v>272</v>
      </c>
      <c r="E104" s="29">
        <v>1</v>
      </c>
      <c r="F104" s="29">
        <v>5</v>
      </c>
      <c r="G104" s="29" t="str">
        <f t="shared" si="4"/>
        <v>5:1</v>
      </c>
      <c r="H104" s="31"/>
      <c r="J104" s="33" t="s">
        <v>15</v>
      </c>
      <c r="L104" s="18" t="s">
        <v>273</v>
      </c>
      <c r="M104" s="19" t="str">
        <f t="shared" si="5"/>
        <v>13705027</v>
      </c>
      <c r="N104" s="19" t="str">
        <f t="shared" si="7"/>
        <v>007</v>
      </c>
      <c r="O104" s="19" t="str">
        <f t="shared" si="6"/>
        <v>1</v>
      </c>
    </row>
    <row r="105" s="1" customFormat="1" ht="28.5" spans="1:15">
      <c r="A105" s="29">
        <v>102</v>
      </c>
      <c r="B105" s="30" t="s">
        <v>253</v>
      </c>
      <c r="C105" s="30" t="s">
        <v>274</v>
      </c>
      <c r="D105" s="30" t="s">
        <v>275</v>
      </c>
      <c r="E105" s="29">
        <v>1</v>
      </c>
      <c r="F105" s="29">
        <v>13</v>
      </c>
      <c r="G105" s="29" t="str">
        <f t="shared" si="4"/>
        <v>13:1</v>
      </c>
      <c r="H105" s="31"/>
      <c r="J105" s="33" t="s">
        <v>15</v>
      </c>
      <c r="L105" s="18" t="s">
        <v>276</v>
      </c>
      <c r="M105" s="19" t="str">
        <f t="shared" si="5"/>
        <v>13705027</v>
      </c>
      <c r="N105" s="19" t="str">
        <f t="shared" si="7"/>
        <v>008</v>
      </c>
      <c r="O105" s="19" t="str">
        <f t="shared" si="6"/>
        <v>1</v>
      </c>
    </row>
    <row r="106" s="1" customFormat="1" ht="28.5" spans="1:15">
      <c r="A106" s="29">
        <v>103</v>
      </c>
      <c r="B106" s="30" t="s">
        <v>253</v>
      </c>
      <c r="C106" s="30" t="s">
        <v>277</v>
      </c>
      <c r="D106" s="30" t="s">
        <v>278</v>
      </c>
      <c r="E106" s="29">
        <v>1</v>
      </c>
      <c r="F106" s="29">
        <v>66</v>
      </c>
      <c r="G106" s="29" t="str">
        <f t="shared" si="4"/>
        <v>66:1</v>
      </c>
      <c r="H106" s="31"/>
      <c r="J106" s="33" t="s">
        <v>15</v>
      </c>
      <c r="L106" s="18" t="s">
        <v>279</v>
      </c>
      <c r="M106" s="19" t="str">
        <f t="shared" si="5"/>
        <v>13705027</v>
      </c>
      <c r="N106" s="19" t="str">
        <f t="shared" si="7"/>
        <v>009</v>
      </c>
      <c r="O106" s="19" t="str">
        <f t="shared" si="6"/>
        <v>1</v>
      </c>
    </row>
    <row r="107" s="1" customFormat="1" ht="28.5" spans="1:15">
      <c r="A107" s="29">
        <v>104</v>
      </c>
      <c r="B107" s="30" t="s">
        <v>253</v>
      </c>
      <c r="C107" s="30" t="s">
        <v>280</v>
      </c>
      <c r="D107" s="30" t="s">
        <v>281</v>
      </c>
      <c r="E107" s="29">
        <v>1</v>
      </c>
      <c r="F107" s="29">
        <v>60</v>
      </c>
      <c r="G107" s="29" t="str">
        <f t="shared" si="4"/>
        <v>60:1</v>
      </c>
      <c r="H107" s="31"/>
      <c r="J107" s="33" t="s">
        <v>15</v>
      </c>
      <c r="L107" s="18" t="s">
        <v>282</v>
      </c>
      <c r="M107" s="19" t="str">
        <f t="shared" si="5"/>
        <v>13705027</v>
      </c>
      <c r="N107" s="19" t="str">
        <f t="shared" si="7"/>
        <v>010</v>
      </c>
      <c r="O107" s="19" t="str">
        <f t="shared" si="6"/>
        <v>1</v>
      </c>
    </row>
    <row r="108" s="1" customFormat="1" ht="28.5" spans="1:15">
      <c r="A108" s="29">
        <v>105</v>
      </c>
      <c r="B108" s="30" t="s">
        <v>253</v>
      </c>
      <c r="C108" s="30" t="s">
        <v>283</v>
      </c>
      <c r="D108" s="30" t="s">
        <v>284</v>
      </c>
      <c r="E108" s="29">
        <v>1</v>
      </c>
      <c r="F108" s="29">
        <v>29</v>
      </c>
      <c r="G108" s="29" t="str">
        <f t="shared" si="4"/>
        <v>29:1</v>
      </c>
      <c r="H108" s="31"/>
      <c r="J108" s="33" t="s">
        <v>15</v>
      </c>
      <c r="L108" s="18" t="s">
        <v>285</v>
      </c>
      <c r="M108" s="19" t="str">
        <f t="shared" si="5"/>
        <v>13705027</v>
      </c>
      <c r="N108" s="19" t="str">
        <f t="shared" si="7"/>
        <v>011</v>
      </c>
      <c r="O108" s="19" t="str">
        <f t="shared" si="6"/>
        <v>1</v>
      </c>
    </row>
    <row r="109" s="1" customFormat="1" ht="28.5" spans="1:15">
      <c r="A109" s="29">
        <v>106</v>
      </c>
      <c r="B109" s="30" t="s">
        <v>253</v>
      </c>
      <c r="C109" s="30" t="s">
        <v>286</v>
      </c>
      <c r="D109" s="30" t="s">
        <v>287</v>
      </c>
      <c r="E109" s="29">
        <v>1</v>
      </c>
      <c r="F109" s="29">
        <v>78</v>
      </c>
      <c r="G109" s="29" t="str">
        <f t="shared" si="4"/>
        <v>78:1</v>
      </c>
      <c r="H109" s="31"/>
      <c r="J109" s="33" t="s">
        <v>15</v>
      </c>
      <c r="L109" s="18" t="s">
        <v>288</v>
      </c>
      <c r="M109" s="19" t="str">
        <f t="shared" si="5"/>
        <v>13705027</v>
      </c>
      <c r="N109" s="19" t="str">
        <f t="shared" si="7"/>
        <v>012</v>
      </c>
      <c r="O109" s="19" t="str">
        <f t="shared" si="6"/>
        <v>1</v>
      </c>
    </row>
    <row r="110" s="1" customFormat="1" ht="28.5" spans="1:15">
      <c r="A110" s="29">
        <v>107</v>
      </c>
      <c r="B110" s="30" t="s">
        <v>253</v>
      </c>
      <c r="C110" s="30" t="s">
        <v>289</v>
      </c>
      <c r="D110" s="30" t="s">
        <v>290</v>
      </c>
      <c r="E110" s="29">
        <v>1</v>
      </c>
      <c r="F110" s="29">
        <v>65</v>
      </c>
      <c r="G110" s="29" t="str">
        <f t="shared" si="4"/>
        <v>65:1</v>
      </c>
      <c r="H110" s="31"/>
      <c r="J110" s="33" t="s">
        <v>15</v>
      </c>
      <c r="L110" s="18" t="s">
        <v>291</v>
      </c>
      <c r="M110" s="19" t="str">
        <f t="shared" si="5"/>
        <v>13705027</v>
      </c>
      <c r="N110" s="19" t="str">
        <f t="shared" si="7"/>
        <v>013</v>
      </c>
      <c r="O110" s="19" t="str">
        <f t="shared" si="6"/>
        <v>1</v>
      </c>
    </row>
    <row r="111" s="1" customFormat="1" ht="28.5" spans="1:15">
      <c r="A111" s="29">
        <v>108</v>
      </c>
      <c r="B111" s="30" t="s">
        <v>253</v>
      </c>
      <c r="C111" s="30" t="s">
        <v>292</v>
      </c>
      <c r="D111" s="30" t="s">
        <v>144</v>
      </c>
      <c r="E111" s="29">
        <v>1</v>
      </c>
      <c r="F111" s="29">
        <v>416</v>
      </c>
      <c r="G111" s="29" t="str">
        <f t="shared" si="4"/>
        <v>416:1</v>
      </c>
      <c r="H111" s="32" t="s">
        <v>293</v>
      </c>
      <c r="J111" s="33" t="s">
        <v>15</v>
      </c>
      <c r="L111" s="18" t="s">
        <v>294</v>
      </c>
      <c r="M111" s="19" t="str">
        <f t="shared" si="5"/>
        <v>13705027</v>
      </c>
      <c r="N111" s="19" t="str">
        <f t="shared" si="7"/>
        <v>014</v>
      </c>
      <c r="O111" s="19" t="str">
        <f t="shared" si="6"/>
        <v>1</v>
      </c>
    </row>
    <row r="112" s="1" customFormat="1" ht="28.5" spans="1:15">
      <c r="A112" s="29">
        <v>109</v>
      </c>
      <c r="B112" s="30" t="s">
        <v>253</v>
      </c>
      <c r="C112" s="30" t="s">
        <v>295</v>
      </c>
      <c r="D112" s="30" t="s">
        <v>296</v>
      </c>
      <c r="E112" s="29">
        <v>1</v>
      </c>
      <c r="F112" s="29">
        <v>28</v>
      </c>
      <c r="G112" s="29" t="str">
        <f t="shared" si="4"/>
        <v>28:1</v>
      </c>
      <c r="H112" s="31"/>
      <c r="J112" s="33" t="s">
        <v>15</v>
      </c>
      <c r="L112" s="18" t="s">
        <v>297</v>
      </c>
      <c r="M112" s="19" t="str">
        <f t="shared" si="5"/>
        <v>13705027</v>
      </c>
      <c r="N112" s="19" t="str">
        <f t="shared" si="7"/>
        <v>015</v>
      </c>
      <c r="O112" s="19" t="str">
        <f t="shared" si="6"/>
        <v>1</v>
      </c>
    </row>
    <row r="113" s="1" customFormat="1" ht="28.5" spans="1:15">
      <c r="A113" s="29">
        <v>110</v>
      </c>
      <c r="B113" s="30" t="s">
        <v>253</v>
      </c>
      <c r="C113" s="30" t="s">
        <v>298</v>
      </c>
      <c r="D113" s="30" t="s">
        <v>299</v>
      </c>
      <c r="E113" s="29">
        <v>1</v>
      </c>
      <c r="F113" s="29">
        <v>17</v>
      </c>
      <c r="G113" s="29" t="str">
        <f t="shared" si="4"/>
        <v>17:1</v>
      </c>
      <c r="H113" s="31"/>
      <c r="J113" s="33" t="s">
        <v>15</v>
      </c>
      <c r="L113" s="18" t="s">
        <v>300</v>
      </c>
      <c r="M113" s="19" t="str">
        <f t="shared" si="5"/>
        <v>13705027</v>
      </c>
      <c r="N113" s="19" t="str">
        <f t="shared" si="7"/>
        <v>016</v>
      </c>
      <c r="O113" s="19" t="str">
        <f t="shared" si="6"/>
        <v>1</v>
      </c>
    </row>
    <row r="114" s="1" customFormat="1" ht="28.5" spans="1:15">
      <c r="A114" s="29">
        <v>111</v>
      </c>
      <c r="B114" s="30" t="s">
        <v>253</v>
      </c>
      <c r="C114" s="30" t="s">
        <v>301</v>
      </c>
      <c r="D114" s="30" t="s">
        <v>302</v>
      </c>
      <c r="E114" s="29">
        <v>1</v>
      </c>
      <c r="F114" s="29">
        <v>26</v>
      </c>
      <c r="G114" s="29" t="str">
        <f t="shared" si="4"/>
        <v>26:1</v>
      </c>
      <c r="H114" s="31"/>
      <c r="J114" s="33" t="s">
        <v>15</v>
      </c>
      <c r="L114" s="18" t="s">
        <v>303</v>
      </c>
      <c r="M114" s="19" t="str">
        <f t="shared" si="5"/>
        <v>13705027</v>
      </c>
      <c r="N114" s="19" t="str">
        <f t="shared" si="7"/>
        <v>017</v>
      </c>
      <c r="O114" s="19" t="str">
        <f t="shared" si="6"/>
        <v>1</v>
      </c>
    </row>
    <row r="115" s="1" customFormat="1" ht="28.5" spans="1:15">
      <c r="A115" s="29">
        <v>112</v>
      </c>
      <c r="B115" s="30" t="s">
        <v>253</v>
      </c>
      <c r="C115" s="30" t="s">
        <v>304</v>
      </c>
      <c r="D115" s="30" t="s">
        <v>278</v>
      </c>
      <c r="E115" s="29">
        <v>1</v>
      </c>
      <c r="F115" s="29">
        <v>57</v>
      </c>
      <c r="G115" s="29" t="str">
        <f t="shared" si="4"/>
        <v>57:1</v>
      </c>
      <c r="H115" s="31"/>
      <c r="J115" s="33" t="s">
        <v>15</v>
      </c>
      <c r="L115" s="18" t="s">
        <v>305</v>
      </c>
      <c r="M115" s="19" t="str">
        <f t="shared" si="5"/>
        <v>13705027</v>
      </c>
      <c r="N115" s="19" t="str">
        <f t="shared" si="7"/>
        <v>018</v>
      </c>
      <c r="O115" s="19" t="str">
        <f t="shared" si="6"/>
        <v>1</v>
      </c>
    </row>
    <row r="116" s="1" customFormat="1" ht="28.5" spans="1:15">
      <c r="A116" s="29">
        <v>113</v>
      </c>
      <c r="B116" s="30" t="s">
        <v>253</v>
      </c>
      <c r="C116" s="30" t="s">
        <v>306</v>
      </c>
      <c r="D116" s="30" t="s">
        <v>296</v>
      </c>
      <c r="E116" s="29">
        <v>1</v>
      </c>
      <c r="F116" s="29">
        <v>24</v>
      </c>
      <c r="G116" s="29" t="str">
        <f t="shared" si="4"/>
        <v>24:1</v>
      </c>
      <c r="H116" s="31"/>
      <c r="J116" s="33" t="s">
        <v>15</v>
      </c>
      <c r="L116" s="18" t="s">
        <v>307</v>
      </c>
      <c r="M116" s="19" t="str">
        <f t="shared" si="5"/>
        <v>13705027</v>
      </c>
      <c r="N116" s="19" t="str">
        <f t="shared" si="7"/>
        <v>019</v>
      </c>
      <c r="O116" s="19" t="str">
        <f t="shared" si="6"/>
        <v>1</v>
      </c>
    </row>
    <row r="117" s="1" customFormat="1" ht="28.5" spans="1:15">
      <c r="A117" s="29">
        <v>114</v>
      </c>
      <c r="B117" s="30" t="s">
        <v>308</v>
      </c>
      <c r="C117" s="30" t="s">
        <v>309</v>
      </c>
      <c r="D117" s="30" t="s">
        <v>310</v>
      </c>
      <c r="E117" s="29">
        <v>1</v>
      </c>
      <c r="F117" s="29">
        <v>85</v>
      </c>
      <c r="G117" s="29" t="str">
        <f t="shared" si="4"/>
        <v>85:1</v>
      </c>
      <c r="H117" s="31"/>
      <c r="J117" s="33" t="s">
        <v>15</v>
      </c>
      <c r="L117" s="18" t="s">
        <v>311</v>
      </c>
      <c r="M117" s="19" t="str">
        <f t="shared" si="5"/>
        <v>13705028</v>
      </c>
      <c r="N117" s="19" t="str">
        <f t="shared" si="7"/>
        <v>001</v>
      </c>
      <c r="O117" s="19" t="str">
        <f t="shared" si="6"/>
        <v>1</v>
      </c>
    </row>
    <row r="118" s="1" customFormat="1" ht="28.5" spans="1:15">
      <c r="A118" s="29">
        <v>115</v>
      </c>
      <c r="B118" s="30" t="s">
        <v>308</v>
      </c>
      <c r="C118" s="30" t="s">
        <v>312</v>
      </c>
      <c r="D118" s="30" t="s">
        <v>313</v>
      </c>
      <c r="E118" s="29">
        <v>1</v>
      </c>
      <c r="F118" s="29">
        <v>38</v>
      </c>
      <c r="G118" s="29" t="str">
        <f t="shared" si="4"/>
        <v>38:1</v>
      </c>
      <c r="H118" s="31"/>
      <c r="J118" s="33" t="s">
        <v>15</v>
      </c>
      <c r="L118" s="18" t="s">
        <v>314</v>
      </c>
      <c r="M118" s="19" t="str">
        <f t="shared" si="5"/>
        <v>13705028</v>
      </c>
      <c r="N118" s="19" t="str">
        <f t="shared" si="7"/>
        <v>002</v>
      </c>
      <c r="O118" s="19" t="str">
        <f t="shared" si="6"/>
        <v>2</v>
      </c>
    </row>
    <row r="119" s="1" customFormat="1" ht="28.5" spans="1:15">
      <c r="A119" s="29">
        <v>116</v>
      </c>
      <c r="B119" s="30" t="s">
        <v>308</v>
      </c>
      <c r="C119" s="30" t="s">
        <v>315</v>
      </c>
      <c r="D119" s="30" t="s">
        <v>316</v>
      </c>
      <c r="E119" s="29">
        <v>1</v>
      </c>
      <c r="F119" s="29">
        <v>16</v>
      </c>
      <c r="G119" s="29" t="str">
        <f t="shared" si="4"/>
        <v>16:1</v>
      </c>
      <c r="H119" s="31"/>
      <c r="J119" s="33" t="s">
        <v>15</v>
      </c>
      <c r="L119" s="18" t="s">
        <v>317</v>
      </c>
      <c r="M119" s="19" t="str">
        <f t="shared" si="5"/>
        <v>13705028</v>
      </c>
      <c r="N119" s="19" t="str">
        <f t="shared" si="7"/>
        <v>003</v>
      </c>
      <c r="O119" s="19" t="str">
        <f t="shared" si="6"/>
        <v>3</v>
      </c>
    </row>
    <row r="120" s="1" customFormat="1" ht="28.5" spans="1:15">
      <c r="A120" s="29">
        <v>117</v>
      </c>
      <c r="B120" s="30" t="s">
        <v>308</v>
      </c>
      <c r="C120" s="30" t="s">
        <v>318</v>
      </c>
      <c r="D120" s="30" t="s">
        <v>319</v>
      </c>
      <c r="E120" s="29">
        <v>1</v>
      </c>
      <c r="F120" s="29">
        <v>49</v>
      </c>
      <c r="G120" s="29" t="str">
        <f t="shared" si="4"/>
        <v>49:1</v>
      </c>
      <c r="H120" s="31"/>
      <c r="J120" s="33" t="s">
        <v>15</v>
      </c>
      <c r="L120" s="18" t="s">
        <v>320</v>
      </c>
      <c r="M120" s="19" t="str">
        <f t="shared" si="5"/>
        <v>13705028</v>
      </c>
      <c r="N120" s="19" t="str">
        <f t="shared" si="7"/>
        <v>004</v>
      </c>
      <c r="O120" s="19" t="str">
        <f t="shared" si="6"/>
        <v>4</v>
      </c>
    </row>
    <row r="121" s="1" customFormat="1" ht="28.5" spans="1:15">
      <c r="A121" s="29">
        <v>118</v>
      </c>
      <c r="B121" s="30" t="s">
        <v>308</v>
      </c>
      <c r="C121" s="30" t="s">
        <v>321</v>
      </c>
      <c r="D121" s="30" t="s">
        <v>203</v>
      </c>
      <c r="E121" s="29">
        <v>2</v>
      </c>
      <c r="F121" s="29">
        <v>37</v>
      </c>
      <c r="G121" s="29" t="str">
        <f t="shared" si="4"/>
        <v>18.5:1</v>
      </c>
      <c r="H121" s="31"/>
      <c r="J121" s="33" t="s">
        <v>15</v>
      </c>
      <c r="L121" s="18" t="s">
        <v>322</v>
      </c>
      <c r="M121" s="19" t="str">
        <f t="shared" si="5"/>
        <v>13705028</v>
      </c>
      <c r="N121" s="19" t="str">
        <f t="shared" si="7"/>
        <v>005</v>
      </c>
      <c r="O121" s="19" t="str">
        <f t="shared" si="6"/>
        <v>5</v>
      </c>
    </row>
    <row r="122" s="1" customFormat="1" ht="28.5" spans="1:15">
      <c r="A122" s="29">
        <v>119</v>
      </c>
      <c r="B122" s="30" t="s">
        <v>308</v>
      </c>
      <c r="C122" s="30" t="s">
        <v>321</v>
      </c>
      <c r="D122" s="30" t="s">
        <v>323</v>
      </c>
      <c r="E122" s="29">
        <v>2</v>
      </c>
      <c r="F122" s="29">
        <v>81</v>
      </c>
      <c r="G122" s="29" t="str">
        <f t="shared" si="4"/>
        <v>40.5:1</v>
      </c>
      <c r="H122" s="31"/>
      <c r="J122" s="33" t="s">
        <v>15</v>
      </c>
      <c r="L122" s="18" t="s">
        <v>324</v>
      </c>
      <c r="M122" s="19" t="str">
        <f t="shared" si="5"/>
        <v>13705028</v>
      </c>
      <c r="N122" s="19" t="str">
        <f t="shared" si="7"/>
        <v>005</v>
      </c>
      <c r="O122" s="19" t="str">
        <f t="shared" si="6"/>
        <v>6</v>
      </c>
    </row>
    <row r="123" s="1" customFormat="1" ht="28.5" spans="1:15">
      <c r="A123" s="29">
        <v>120</v>
      </c>
      <c r="B123" s="30" t="s">
        <v>308</v>
      </c>
      <c r="C123" s="30" t="s">
        <v>325</v>
      </c>
      <c r="D123" s="30" t="s">
        <v>326</v>
      </c>
      <c r="E123" s="29">
        <v>1</v>
      </c>
      <c r="F123" s="29">
        <v>64</v>
      </c>
      <c r="G123" s="29" t="str">
        <f t="shared" si="4"/>
        <v>64:1</v>
      </c>
      <c r="H123" s="31"/>
      <c r="J123" s="33" t="s">
        <v>15</v>
      </c>
      <c r="L123" s="18" t="s">
        <v>327</v>
      </c>
      <c r="M123" s="19" t="str">
        <f t="shared" si="5"/>
        <v>13705028</v>
      </c>
      <c r="N123" s="19" t="str">
        <f t="shared" si="7"/>
        <v>006</v>
      </c>
      <c r="O123" s="19" t="str">
        <f t="shared" si="6"/>
        <v>7</v>
      </c>
    </row>
    <row r="124" s="1" customFormat="1" ht="28.5" spans="1:15">
      <c r="A124" s="29">
        <v>121</v>
      </c>
      <c r="B124" s="30" t="s">
        <v>308</v>
      </c>
      <c r="C124" s="30" t="s">
        <v>325</v>
      </c>
      <c r="D124" s="30" t="s">
        <v>328</v>
      </c>
      <c r="E124" s="29">
        <v>1</v>
      </c>
      <c r="F124" s="29">
        <v>56</v>
      </c>
      <c r="G124" s="29" t="str">
        <f t="shared" si="4"/>
        <v>56:1</v>
      </c>
      <c r="H124" s="31"/>
      <c r="J124" s="33" t="s">
        <v>15</v>
      </c>
      <c r="L124" s="18" t="s">
        <v>329</v>
      </c>
      <c r="M124" s="19" t="str">
        <f t="shared" si="5"/>
        <v>13705028</v>
      </c>
      <c r="N124" s="19" t="str">
        <f t="shared" si="7"/>
        <v>006</v>
      </c>
      <c r="O124" s="19" t="str">
        <f t="shared" si="6"/>
        <v>8</v>
      </c>
    </row>
    <row r="125" s="1" customFormat="1" ht="28.5" spans="1:15">
      <c r="A125" s="29">
        <v>122</v>
      </c>
      <c r="B125" s="30" t="s">
        <v>308</v>
      </c>
      <c r="C125" s="30" t="s">
        <v>330</v>
      </c>
      <c r="D125" s="30" t="s">
        <v>331</v>
      </c>
      <c r="E125" s="29">
        <v>1</v>
      </c>
      <c r="F125" s="29">
        <v>56</v>
      </c>
      <c r="G125" s="29" t="str">
        <f t="shared" si="4"/>
        <v>56:1</v>
      </c>
      <c r="H125" s="31"/>
      <c r="J125" s="33" t="s">
        <v>15</v>
      </c>
      <c r="L125" s="18" t="s">
        <v>332</v>
      </c>
      <c r="M125" s="19" t="str">
        <f t="shared" si="5"/>
        <v>13705028</v>
      </c>
      <c r="N125" s="19" t="str">
        <f t="shared" si="7"/>
        <v>007</v>
      </c>
      <c r="O125" s="19" t="str">
        <f t="shared" si="6"/>
        <v>9</v>
      </c>
    </row>
    <row r="126" s="1" customFormat="1" ht="28.5" spans="1:15">
      <c r="A126" s="29">
        <v>123</v>
      </c>
      <c r="B126" s="30" t="s">
        <v>308</v>
      </c>
      <c r="C126" s="30" t="s">
        <v>333</v>
      </c>
      <c r="D126" s="30" t="s">
        <v>226</v>
      </c>
      <c r="E126" s="29">
        <v>2</v>
      </c>
      <c r="F126" s="29">
        <v>85</v>
      </c>
      <c r="G126" s="29" t="str">
        <f t="shared" si="4"/>
        <v>42.5:1</v>
      </c>
      <c r="H126" s="31"/>
      <c r="J126" s="33" t="s">
        <v>15</v>
      </c>
      <c r="L126" s="18" t="s">
        <v>334</v>
      </c>
      <c r="M126" s="19" t="str">
        <f t="shared" si="5"/>
        <v>13705028</v>
      </c>
      <c r="N126" s="19" t="str">
        <f t="shared" si="7"/>
        <v>008</v>
      </c>
      <c r="O126" s="19" t="str">
        <f t="shared" si="6"/>
        <v>0</v>
      </c>
    </row>
    <row r="127" s="1" customFormat="1" ht="28.5" spans="1:15">
      <c r="A127" s="29">
        <v>124</v>
      </c>
      <c r="B127" s="30" t="s">
        <v>308</v>
      </c>
      <c r="C127" s="30" t="s">
        <v>333</v>
      </c>
      <c r="D127" s="30" t="s">
        <v>335</v>
      </c>
      <c r="E127" s="29">
        <v>1</v>
      </c>
      <c r="F127" s="29">
        <v>162</v>
      </c>
      <c r="G127" s="29" t="str">
        <f t="shared" si="4"/>
        <v>162:1</v>
      </c>
      <c r="H127" s="31"/>
      <c r="J127" s="33" t="s">
        <v>15</v>
      </c>
      <c r="L127" s="18" t="s">
        <v>336</v>
      </c>
      <c r="M127" s="19" t="str">
        <f t="shared" si="5"/>
        <v>13705028</v>
      </c>
      <c r="N127" s="19" t="str">
        <f t="shared" si="7"/>
        <v>008</v>
      </c>
      <c r="O127" s="19" t="str">
        <f t="shared" si="6"/>
        <v>1</v>
      </c>
    </row>
    <row r="128" s="1" customFormat="1" ht="28.5" spans="1:15">
      <c r="A128" s="29">
        <v>125</v>
      </c>
      <c r="B128" s="30" t="s">
        <v>308</v>
      </c>
      <c r="C128" s="30" t="s">
        <v>333</v>
      </c>
      <c r="D128" s="30" t="s">
        <v>337</v>
      </c>
      <c r="E128" s="29">
        <v>1</v>
      </c>
      <c r="F128" s="29">
        <v>141</v>
      </c>
      <c r="G128" s="29" t="str">
        <f t="shared" si="4"/>
        <v>141:1</v>
      </c>
      <c r="H128" s="32" t="s">
        <v>338</v>
      </c>
      <c r="J128" s="33" t="s">
        <v>15</v>
      </c>
      <c r="L128" s="18" t="s">
        <v>339</v>
      </c>
      <c r="M128" s="19" t="str">
        <f t="shared" si="5"/>
        <v>13705028</v>
      </c>
      <c r="N128" s="19" t="str">
        <f t="shared" si="7"/>
        <v>008</v>
      </c>
      <c r="O128" s="19" t="str">
        <f t="shared" si="6"/>
        <v>2</v>
      </c>
    </row>
    <row r="129" s="1" customFormat="1" ht="28.5" spans="1:15">
      <c r="A129" s="29">
        <v>126</v>
      </c>
      <c r="B129" s="30" t="s">
        <v>308</v>
      </c>
      <c r="C129" s="30" t="s">
        <v>340</v>
      </c>
      <c r="D129" s="30" t="s">
        <v>341</v>
      </c>
      <c r="E129" s="29">
        <v>1</v>
      </c>
      <c r="F129" s="29">
        <v>49</v>
      </c>
      <c r="G129" s="29" t="str">
        <f t="shared" si="4"/>
        <v>49:1</v>
      </c>
      <c r="H129" s="31"/>
      <c r="J129" s="33" t="s">
        <v>15</v>
      </c>
      <c r="L129" s="18" t="s">
        <v>342</v>
      </c>
      <c r="M129" s="19" t="str">
        <f t="shared" si="5"/>
        <v>13705028</v>
      </c>
      <c r="N129" s="19" t="str">
        <f t="shared" si="7"/>
        <v>009</v>
      </c>
      <c r="O129" s="19" t="str">
        <f t="shared" si="6"/>
        <v>3</v>
      </c>
    </row>
    <row r="130" s="1" customFormat="1" ht="28.5" spans="1:15">
      <c r="A130" s="29">
        <v>127</v>
      </c>
      <c r="B130" s="30" t="s">
        <v>308</v>
      </c>
      <c r="C130" s="30" t="s">
        <v>343</v>
      </c>
      <c r="D130" s="30" t="s">
        <v>266</v>
      </c>
      <c r="E130" s="29">
        <v>1</v>
      </c>
      <c r="F130" s="29">
        <v>18</v>
      </c>
      <c r="G130" s="29" t="str">
        <f t="shared" si="4"/>
        <v>18:1</v>
      </c>
      <c r="H130" s="31"/>
      <c r="J130" s="33" t="s">
        <v>15</v>
      </c>
      <c r="L130" s="18" t="s">
        <v>344</v>
      </c>
      <c r="M130" s="19" t="str">
        <f t="shared" si="5"/>
        <v>13705028</v>
      </c>
      <c r="N130" s="19" t="str">
        <f t="shared" si="7"/>
        <v>010</v>
      </c>
      <c r="O130" s="19" t="str">
        <f t="shared" si="6"/>
        <v>4</v>
      </c>
    </row>
    <row r="131" s="1" customFormat="1" ht="28.5" spans="1:15">
      <c r="A131" s="29">
        <v>128</v>
      </c>
      <c r="B131" s="30" t="s">
        <v>308</v>
      </c>
      <c r="C131" s="30" t="s">
        <v>345</v>
      </c>
      <c r="D131" s="30" t="s">
        <v>302</v>
      </c>
      <c r="E131" s="29">
        <v>1</v>
      </c>
      <c r="F131" s="29">
        <v>25</v>
      </c>
      <c r="G131" s="29" t="str">
        <f t="shared" ref="G131:G180" si="8">ROUND(F131/E131,1)&amp;":1"</f>
        <v>25:1</v>
      </c>
      <c r="H131" s="31"/>
      <c r="J131" s="33" t="s">
        <v>15</v>
      </c>
      <c r="L131" s="18" t="s">
        <v>346</v>
      </c>
      <c r="M131" s="19" t="str">
        <f t="shared" si="5"/>
        <v>13705028</v>
      </c>
      <c r="N131" s="19" t="str">
        <f t="shared" si="7"/>
        <v>011</v>
      </c>
      <c r="O131" s="19" t="str">
        <f t="shared" si="6"/>
        <v>5</v>
      </c>
    </row>
    <row r="132" s="1" customFormat="1" ht="28.5" spans="1:15">
      <c r="A132" s="29">
        <v>129</v>
      </c>
      <c r="B132" s="30" t="s">
        <v>308</v>
      </c>
      <c r="C132" s="30" t="s">
        <v>347</v>
      </c>
      <c r="D132" s="30" t="s">
        <v>348</v>
      </c>
      <c r="E132" s="29">
        <v>1</v>
      </c>
      <c r="F132" s="29">
        <v>30</v>
      </c>
      <c r="G132" s="29" t="str">
        <f t="shared" si="8"/>
        <v>30:1</v>
      </c>
      <c r="H132" s="31"/>
      <c r="J132" s="33" t="s">
        <v>15</v>
      </c>
      <c r="L132" s="18" t="s">
        <v>349</v>
      </c>
      <c r="M132" s="19" t="str">
        <f t="shared" ref="M132:M180" si="9">LEFT(L132,8)</f>
        <v>13705028</v>
      </c>
      <c r="N132" s="19" t="str">
        <f t="shared" si="7"/>
        <v>012</v>
      </c>
      <c r="O132" s="19" t="str">
        <f t="shared" ref="O132:O180" si="10">RIGHT(L132,1)</f>
        <v>6</v>
      </c>
    </row>
    <row r="133" s="1" customFormat="1" ht="28.5" spans="1:15">
      <c r="A133" s="29">
        <v>130</v>
      </c>
      <c r="B133" s="30" t="s">
        <v>308</v>
      </c>
      <c r="C133" s="30" t="s">
        <v>350</v>
      </c>
      <c r="D133" s="30" t="s">
        <v>351</v>
      </c>
      <c r="E133" s="29">
        <v>1</v>
      </c>
      <c r="F133" s="29">
        <v>22</v>
      </c>
      <c r="G133" s="29" t="str">
        <f t="shared" si="8"/>
        <v>22:1</v>
      </c>
      <c r="H133" s="31"/>
      <c r="J133" s="33" t="s">
        <v>15</v>
      </c>
      <c r="L133" s="18" t="s">
        <v>352</v>
      </c>
      <c r="M133" s="19" t="str">
        <f t="shared" si="9"/>
        <v>13705028</v>
      </c>
      <c r="N133" s="19" t="str">
        <f t="shared" si="7"/>
        <v>013</v>
      </c>
      <c r="O133" s="19" t="str">
        <f t="shared" si="10"/>
        <v>7</v>
      </c>
    </row>
    <row r="134" s="1" customFormat="1" ht="40.5" spans="1:15">
      <c r="A134" s="29">
        <v>131</v>
      </c>
      <c r="B134" s="30" t="s">
        <v>308</v>
      </c>
      <c r="C134" s="30" t="s">
        <v>353</v>
      </c>
      <c r="D134" s="30" t="s">
        <v>354</v>
      </c>
      <c r="E134" s="29">
        <v>1</v>
      </c>
      <c r="F134" s="29">
        <v>28</v>
      </c>
      <c r="G134" s="29" t="str">
        <f t="shared" si="8"/>
        <v>28:1</v>
      </c>
      <c r="H134" s="31"/>
      <c r="J134" s="33" t="s">
        <v>15</v>
      </c>
      <c r="L134" s="18" t="s">
        <v>355</v>
      </c>
      <c r="M134" s="19" t="str">
        <f t="shared" si="9"/>
        <v>13705028</v>
      </c>
      <c r="N134" s="19" t="str">
        <f t="shared" ref="N134:N180" si="11">MID(L134,9,3)</f>
        <v>014</v>
      </c>
      <c r="O134" s="19" t="str">
        <f t="shared" si="10"/>
        <v>8</v>
      </c>
    </row>
    <row r="135" s="1" customFormat="1" ht="28.5" spans="1:15">
      <c r="A135" s="29">
        <v>132</v>
      </c>
      <c r="B135" s="30" t="s">
        <v>308</v>
      </c>
      <c r="C135" s="30" t="s">
        <v>356</v>
      </c>
      <c r="D135" s="30" t="s">
        <v>357</v>
      </c>
      <c r="E135" s="29">
        <v>1</v>
      </c>
      <c r="F135" s="29">
        <v>30</v>
      </c>
      <c r="G135" s="29" t="str">
        <f t="shared" si="8"/>
        <v>30:1</v>
      </c>
      <c r="H135" s="31"/>
      <c r="J135" s="33" t="s">
        <v>15</v>
      </c>
      <c r="L135" s="18" t="s">
        <v>358</v>
      </c>
      <c r="M135" s="19" t="str">
        <f t="shared" si="9"/>
        <v>13705028</v>
      </c>
      <c r="N135" s="19" t="str">
        <f t="shared" si="11"/>
        <v>015</v>
      </c>
      <c r="O135" s="19" t="str">
        <f t="shared" si="10"/>
        <v>9</v>
      </c>
    </row>
    <row r="136" s="1" customFormat="1" ht="28.5" spans="1:15">
      <c r="A136" s="29">
        <v>133</v>
      </c>
      <c r="B136" s="30" t="s">
        <v>308</v>
      </c>
      <c r="C136" s="30" t="s">
        <v>359</v>
      </c>
      <c r="D136" s="30" t="s">
        <v>360</v>
      </c>
      <c r="E136" s="29">
        <v>1</v>
      </c>
      <c r="F136" s="29">
        <v>12</v>
      </c>
      <c r="G136" s="29" t="str">
        <f t="shared" si="8"/>
        <v>12:1</v>
      </c>
      <c r="H136" s="31"/>
      <c r="J136" s="33" t="s">
        <v>15</v>
      </c>
      <c r="L136" s="18" t="s">
        <v>361</v>
      </c>
      <c r="M136" s="19" t="str">
        <f t="shared" si="9"/>
        <v>13705028</v>
      </c>
      <c r="N136" s="19" t="str">
        <f t="shared" si="11"/>
        <v>016</v>
      </c>
      <c r="O136" s="19" t="str">
        <f t="shared" si="10"/>
        <v>0</v>
      </c>
    </row>
    <row r="137" s="1" customFormat="1" ht="28.5" spans="1:15">
      <c r="A137" s="29">
        <v>134</v>
      </c>
      <c r="B137" s="30" t="s">
        <v>308</v>
      </c>
      <c r="C137" s="30" t="s">
        <v>362</v>
      </c>
      <c r="D137" s="30" t="s">
        <v>226</v>
      </c>
      <c r="E137" s="29">
        <v>2</v>
      </c>
      <c r="F137" s="29">
        <v>28</v>
      </c>
      <c r="G137" s="29" t="str">
        <f t="shared" si="8"/>
        <v>14:1</v>
      </c>
      <c r="H137" s="31"/>
      <c r="J137" s="33" t="s">
        <v>15</v>
      </c>
      <c r="L137" s="18" t="s">
        <v>363</v>
      </c>
      <c r="M137" s="19" t="str">
        <f t="shared" si="9"/>
        <v>13705028</v>
      </c>
      <c r="N137" s="19" t="str">
        <f t="shared" si="11"/>
        <v>017</v>
      </c>
      <c r="O137" s="19" t="str">
        <f t="shared" si="10"/>
        <v>1</v>
      </c>
    </row>
    <row r="138" s="1" customFormat="1" ht="28.5" spans="1:15">
      <c r="A138" s="29">
        <v>135</v>
      </c>
      <c r="B138" s="30" t="s">
        <v>308</v>
      </c>
      <c r="C138" s="30" t="s">
        <v>364</v>
      </c>
      <c r="D138" s="30" t="s">
        <v>284</v>
      </c>
      <c r="E138" s="29">
        <v>1</v>
      </c>
      <c r="F138" s="29">
        <v>37</v>
      </c>
      <c r="G138" s="29" t="str">
        <f t="shared" si="8"/>
        <v>37:1</v>
      </c>
      <c r="H138" s="31"/>
      <c r="J138" s="33" t="s">
        <v>15</v>
      </c>
      <c r="L138" s="18" t="s">
        <v>365</v>
      </c>
      <c r="M138" s="19" t="str">
        <f t="shared" si="9"/>
        <v>13705028</v>
      </c>
      <c r="N138" s="19" t="str">
        <f t="shared" si="11"/>
        <v>018</v>
      </c>
      <c r="O138" s="19" t="str">
        <f t="shared" si="10"/>
        <v>2</v>
      </c>
    </row>
    <row r="139" s="1" customFormat="1" ht="28.5" spans="1:15">
      <c r="A139" s="29">
        <v>136</v>
      </c>
      <c r="B139" s="30" t="s">
        <v>366</v>
      </c>
      <c r="C139" s="30" t="s">
        <v>367</v>
      </c>
      <c r="D139" s="30" t="s">
        <v>368</v>
      </c>
      <c r="E139" s="29">
        <v>1</v>
      </c>
      <c r="F139" s="29">
        <v>37</v>
      </c>
      <c r="G139" s="29" t="str">
        <f t="shared" si="8"/>
        <v>37:1</v>
      </c>
      <c r="H139" s="31"/>
      <c r="J139" s="33" t="s">
        <v>15</v>
      </c>
      <c r="L139" s="18" t="s">
        <v>369</v>
      </c>
      <c r="M139" s="19" t="str">
        <f t="shared" si="9"/>
        <v>13705029</v>
      </c>
      <c r="N139" s="19" t="str">
        <f t="shared" si="11"/>
        <v>001</v>
      </c>
      <c r="O139" s="19" t="str">
        <f t="shared" si="10"/>
        <v>1</v>
      </c>
    </row>
    <row r="140" s="1" customFormat="1" ht="28.5" spans="1:15">
      <c r="A140" s="29">
        <v>137</v>
      </c>
      <c r="B140" s="30" t="s">
        <v>366</v>
      </c>
      <c r="C140" s="30" t="s">
        <v>370</v>
      </c>
      <c r="D140" s="30" t="s">
        <v>371</v>
      </c>
      <c r="E140" s="29">
        <v>1</v>
      </c>
      <c r="F140" s="29">
        <v>29</v>
      </c>
      <c r="G140" s="29" t="str">
        <f t="shared" si="8"/>
        <v>29:1</v>
      </c>
      <c r="H140" s="31"/>
      <c r="J140" s="33" t="s">
        <v>15</v>
      </c>
      <c r="L140" s="18" t="s">
        <v>372</v>
      </c>
      <c r="M140" s="19" t="str">
        <f t="shared" si="9"/>
        <v>13705029</v>
      </c>
      <c r="N140" s="19" t="str">
        <f t="shared" si="11"/>
        <v>002</v>
      </c>
      <c r="O140" s="19" t="str">
        <f t="shared" si="10"/>
        <v>1</v>
      </c>
    </row>
    <row r="141" s="1" customFormat="1" ht="28.5" spans="1:15">
      <c r="A141" s="29">
        <v>138</v>
      </c>
      <c r="B141" s="30" t="s">
        <v>366</v>
      </c>
      <c r="C141" s="30" t="s">
        <v>373</v>
      </c>
      <c r="D141" s="30" t="s">
        <v>374</v>
      </c>
      <c r="E141" s="29">
        <v>1</v>
      </c>
      <c r="F141" s="29">
        <v>59</v>
      </c>
      <c r="G141" s="29" t="str">
        <f t="shared" si="8"/>
        <v>59:1</v>
      </c>
      <c r="H141" s="31"/>
      <c r="J141" s="33" t="s">
        <v>15</v>
      </c>
      <c r="L141" s="18" t="s">
        <v>375</v>
      </c>
      <c r="M141" s="19" t="str">
        <f t="shared" si="9"/>
        <v>13705029</v>
      </c>
      <c r="N141" s="19" t="str">
        <f t="shared" si="11"/>
        <v>003</v>
      </c>
      <c r="O141" s="19" t="str">
        <f t="shared" si="10"/>
        <v>1</v>
      </c>
    </row>
    <row r="142" s="1" customFormat="1" ht="28.5" spans="1:15">
      <c r="A142" s="29">
        <v>139</v>
      </c>
      <c r="B142" s="30" t="s">
        <v>366</v>
      </c>
      <c r="C142" s="30" t="s">
        <v>376</v>
      </c>
      <c r="D142" s="30" t="s">
        <v>377</v>
      </c>
      <c r="E142" s="29">
        <v>1</v>
      </c>
      <c r="F142" s="29">
        <v>54</v>
      </c>
      <c r="G142" s="29" t="str">
        <f t="shared" si="8"/>
        <v>54:1</v>
      </c>
      <c r="H142" s="31"/>
      <c r="J142" s="33" t="s">
        <v>15</v>
      </c>
      <c r="L142" s="18" t="s">
        <v>378</v>
      </c>
      <c r="M142" s="19" t="str">
        <f t="shared" si="9"/>
        <v>13705029</v>
      </c>
      <c r="N142" s="19" t="str">
        <f t="shared" si="11"/>
        <v>004</v>
      </c>
      <c r="O142" s="19" t="str">
        <f t="shared" si="10"/>
        <v>1</v>
      </c>
    </row>
    <row r="143" s="1" customFormat="1" ht="28.5" spans="1:15">
      <c r="A143" s="29">
        <v>140</v>
      </c>
      <c r="B143" s="30" t="s">
        <v>366</v>
      </c>
      <c r="C143" s="30" t="s">
        <v>379</v>
      </c>
      <c r="D143" s="30" t="s">
        <v>331</v>
      </c>
      <c r="E143" s="29">
        <v>1</v>
      </c>
      <c r="F143" s="29">
        <v>55</v>
      </c>
      <c r="G143" s="29" t="str">
        <f t="shared" si="8"/>
        <v>55:1</v>
      </c>
      <c r="H143" s="31"/>
      <c r="J143" s="33" t="s">
        <v>15</v>
      </c>
      <c r="L143" s="18" t="s">
        <v>380</v>
      </c>
      <c r="M143" s="19" t="str">
        <f t="shared" si="9"/>
        <v>13705029</v>
      </c>
      <c r="N143" s="19" t="str">
        <f t="shared" si="11"/>
        <v>005</v>
      </c>
      <c r="O143" s="19" t="str">
        <f t="shared" si="10"/>
        <v>1</v>
      </c>
    </row>
    <row r="144" s="1" customFormat="1" ht="28.5" spans="1:15">
      <c r="A144" s="29">
        <v>141</v>
      </c>
      <c r="B144" s="30" t="s">
        <v>366</v>
      </c>
      <c r="C144" s="30" t="s">
        <v>379</v>
      </c>
      <c r="D144" s="30" t="s">
        <v>381</v>
      </c>
      <c r="E144" s="29">
        <v>1</v>
      </c>
      <c r="F144" s="29">
        <v>191</v>
      </c>
      <c r="G144" s="29" t="str">
        <f t="shared" si="8"/>
        <v>191:1</v>
      </c>
      <c r="H144" s="31"/>
      <c r="J144" s="33" t="s">
        <v>15</v>
      </c>
      <c r="L144" s="18" t="s">
        <v>382</v>
      </c>
      <c r="M144" s="19" t="str">
        <f t="shared" si="9"/>
        <v>13705029</v>
      </c>
      <c r="N144" s="19" t="str">
        <f t="shared" si="11"/>
        <v>005</v>
      </c>
      <c r="O144" s="19" t="str">
        <f t="shared" si="10"/>
        <v>2</v>
      </c>
    </row>
    <row r="145" s="1" customFormat="1" ht="28.5" spans="1:15">
      <c r="A145" s="29">
        <v>142</v>
      </c>
      <c r="B145" s="30" t="s">
        <v>366</v>
      </c>
      <c r="C145" s="30" t="s">
        <v>383</v>
      </c>
      <c r="D145" s="30" t="s">
        <v>272</v>
      </c>
      <c r="E145" s="29">
        <v>1</v>
      </c>
      <c r="F145" s="29">
        <v>19</v>
      </c>
      <c r="G145" s="29" t="str">
        <f t="shared" si="8"/>
        <v>19:1</v>
      </c>
      <c r="H145" s="31"/>
      <c r="J145" s="33" t="s">
        <v>15</v>
      </c>
      <c r="L145" s="18" t="s">
        <v>384</v>
      </c>
      <c r="M145" s="19" t="str">
        <f t="shared" si="9"/>
        <v>13705029</v>
      </c>
      <c r="N145" s="19" t="str">
        <f t="shared" si="11"/>
        <v>006</v>
      </c>
      <c r="O145" s="19" t="str">
        <f t="shared" si="10"/>
        <v>1</v>
      </c>
    </row>
    <row r="146" s="1" customFormat="1" ht="28.5" spans="1:15">
      <c r="A146" s="29">
        <v>143</v>
      </c>
      <c r="B146" s="30" t="s">
        <v>366</v>
      </c>
      <c r="C146" s="30" t="s">
        <v>383</v>
      </c>
      <c r="D146" s="30" t="s">
        <v>385</v>
      </c>
      <c r="E146" s="29">
        <v>2</v>
      </c>
      <c r="F146" s="29">
        <v>34</v>
      </c>
      <c r="G146" s="29" t="str">
        <f t="shared" si="8"/>
        <v>17:1</v>
      </c>
      <c r="H146" s="31"/>
      <c r="J146" s="33" t="s">
        <v>15</v>
      </c>
      <c r="L146" s="18" t="s">
        <v>386</v>
      </c>
      <c r="M146" s="19" t="str">
        <f t="shared" si="9"/>
        <v>13705029</v>
      </c>
      <c r="N146" s="19" t="str">
        <f t="shared" si="11"/>
        <v>006</v>
      </c>
      <c r="O146" s="19" t="str">
        <f t="shared" si="10"/>
        <v>2</v>
      </c>
    </row>
    <row r="147" s="1" customFormat="1" ht="28.5" spans="1:15">
      <c r="A147" s="29">
        <v>144</v>
      </c>
      <c r="B147" s="30" t="s">
        <v>366</v>
      </c>
      <c r="C147" s="30" t="s">
        <v>387</v>
      </c>
      <c r="D147" s="30" t="s">
        <v>388</v>
      </c>
      <c r="E147" s="29">
        <v>1</v>
      </c>
      <c r="F147" s="29">
        <v>129</v>
      </c>
      <c r="G147" s="29" t="str">
        <f t="shared" si="8"/>
        <v>129:1</v>
      </c>
      <c r="H147" s="31"/>
      <c r="J147" s="33" t="s">
        <v>15</v>
      </c>
      <c r="L147" s="18" t="s">
        <v>389</v>
      </c>
      <c r="M147" s="19" t="str">
        <f t="shared" si="9"/>
        <v>13705029</v>
      </c>
      <c r="N147" s="19" t="str">
        <f t="shared" si="11"/>
        <v>007</v>
      </c>
      <c r="O147" s="19" t="str">
        <f t="shared" si="10"/>
        <v>1</v>
      </c>
    </row>
    <row r="148" s="1" customFormat="1" ht="28.5" spans="1:15">
      <c r="A148" s="29">
        <v>145</v>
      </c>
      <c r="B148" s="30" t="s">
        <v>366</v>
      </c>
      <c r="C148" s="30" t="s">
        <v>387</v>
      </c>
      <c r="D148" s="30" t="s">
        <v>390</v>
      </c>
      <c r="E148" s="29">
        <v>1</v>
      </c>
      <c r="F148" s="29">
        <v>78</v>
      </c>
      <c r="G148" s="29" t="str">
        <f t="shared" si="8"/>
        <v>78:1</v>
      </c>
      <c r="H148" s="31"/>
      <c r="J148" s="33" t="s">
        <v>15</v>
      </c>
      <c r="L148" s="18" t="s">
        <v>391</v>
      </c>
      <c r="M148" s="19" t="str">
        <f t="shared" si="9"/>
        <v>13705029</v>
      </c>
      <c r="N148" s="19" t="str">
        <f t="shared" si="11"/>
        <v>007</v>
      </c>
      <c r="O148" s="19" t="str">
        <f t="shared" si="10"/>
        <v>2</v>
      </c>
    </row>
    <row r="149" s="1" customFormat="1" ht="28.5" spans="1:15">
      <c r="A149" s="29">
        <v>146</v>
      </c>
      <c r="B149" s="30" t="s">
        <v>366</v>
      </c>
      <c r="C149" s="30" t="s">
        <v>392</v>
      </c>
      <c r="D149" s="30" t="s">
        <v>393</v>
      </c>
      <c r="E149" s="29">
        <v>2</v>
      </c>
      <c r="F149" s="29">
        <v>57</v>
      </c>
      <c r="G149" s="29" t="str">
        <f t="shared" si="8"/>
        <v>28.5:1</v>
      </c>
      <c r="H149" s="31"/>
      <c r="J149" s="33" t="s">
        <v>15</v>
      </c>
      <c r="L149" s="18" t="s">
        <v>394</v>
      </c>
      <c r="M149" s="19" t="str">
        <f t="shared" si="9"/>
        <v>13705029</v>
      </c>
      <c r="N149" s="19" t="str">
        <f t="shared" si="11"/>
        <v>008</v>
      </c>
      <c r="O149" s="19" t="str">
        <f t="shared" si="10"/>
        <v>1</v>
      </c>
    </row>
    <row r="150" s="1" customFormat="1" ht="28.5" spans="1:15">
      <c r="A150" s="29">
        <v>147</v>
      </c>
      <c r="B150" s="30" t="s">
        <v>366</v>
      </c>
      <c r="C150" s="30" t="s">
        <v>395</v>
      </c>
      <c r="D150" s="30" t="s">
        <v>396</v>
      </c>
      <c r="E150" s="29">
        <v>1</v>
      </c>
      <c r="F150" s="29">
        <v>14</v>
      </c>
      <c r="G150" s="29" t="str">
        <f t="shared" si="8"/>
        <v>14:1</v>
      </c>
      <c r="H150" s="31"/>
      <c r="J150" s="33" t="s">
        <v>15</v>
      </c>
      <c r="L150" s="18" t="s">
        <v>397</v>
      </c>
      <c r="M150" s="19" t="str">
        <f t="shared" si="9"/>
        <v>13705029</v>
      </c>
      <c r="N150" s="19" t="str">
        <f t="shared" si="11"/>
        <v>009</v>
      </c>
      <c r="O150" s="19" t="str">
        <f t="shared" si="10"/>
        <v>1</v>
      </c>
    </row>
    <row r="151" s="1" customFormat="1" ht="28.5" spans="1:15">
      <c r="A151" s="29">
        <v>148</v>
      </c>
      <c r="B151" s="30" t="s">
        <v>366</v>
      </c>
      <c r="C151" s="30" t="s">
        <v>398</v>
      </c>
      <c r="D151" s="30" t="s">
        <v>399</v>
      </c>
      <c r="E151" s="29">
        <v>1</v>
      </c>
      <c r="F151" s="29">
        <v>17</v>
      </c>
      <c r="G151" s="29" t="str">
        <f t="shared" si="8"/>
        <v>17:1</v>
      </c>
      <c r="H151" s="31"/>
      <c r="J151" s="33" t="s">
        <v>15</v>
      </c>
      <c r="L151" s="18" t="s">
        <v>400</v>
      </c>
      <c r="M151" s="19" t="str">
        <f t="shared" si="9"/>
        <v>13705029</v>
      </c>
      <c r="N151" s="19" t="str">
        <f t="shared" si="11"/>
        <v>010</v>
      </c>
      <c r="O151" s="19" t="str">
        <f t="shared" si="10"/>
        <v>1</v>
      </c>
    </row>
    <row r="152" s="1" customFormat="1" ht="28.5" spans="1:15">
      <c r="A152" s="29">
        <v>149</v>
      </c>
      <c r="B152" s="30" t="s">
        <v>366</v>
      </c>
      <c r="C152" s="30" t="s">
        <v>401</v>
      </c>
      <c r="D152" s="30" t="s">
        <v>402</v>
      </c>
      <c r="E152" s="29">
        <v>1</v>
      </c>
      <c r="F152" s="29">
        <v>23</v>
      </c>
      <c r="G152" s="29" t="str">
        <f t="shared" si="8"/>
        <v>23:1</v>
      </c>
      <c r="H152" s="31"/>
      <c r="J152" s="33" t="s">
        <v>15</v>
      </c>
      <c r="L152" s="18" t="s">
        <v>403</v>
      </c>
      <c r="M152" s="19" t="str">
        <f t="shared" si="9"/>
        <v>13705029</v>
      </c>
      <c r="N152" s="19" t="str">
        <f t="shared" si="11"/>
        <v>011</v>
      </c>
      <c r="O152" s="19" t="str">
        <f t="shared" si="10"/>
        <v>1</v>
      </c>
    </row>
    <row r="153" s="1" customFormat="1" ht="28.5" spans="1:15">
      <c r="A153" s="29">
        <v>150</v>
      </c>
      <c r="B153" s="30" t="s">
        <v>366</v>
      </c>
      <c r="C153" s="30" t="s">
        <v>404</v>
      </c>
      <c r="D153" s="30" t="s">
        <v>405</v>
      </c>
      <c r="E153" s="29">
        <v>1</v>
      </c>
      <c r="F153" s="29">
        <v>64</v>
      </c>
      <c r="G153" s="29" t="str">
        <f t="shared" si="8"/>
        <v>64:1</v>
      </c>
      <c r="H153" s="31"/>
      <c r="J153" s="33" t="s">
        <v>15</v>
      </c>
      <c r="L153" s="18" t="s">
        <v>406</v>
      </c>
      <c r="M153" s="19" t="str">
        <f t="shared" si="9"/>
        <v>13705029</v>
      </c>
      <c r="N153" s="19" t="str">
        <f t="shared" si="11"/>
        <v>012</v>
      </c>
      <c r="O153" s="19" t="str">
        <f t="shared" si="10"/>
        <v>1</v>
      </c>
    </row>
    <row r="154" s="1" customFormat="1" ht="28.5" spans="1:15">
      <c r="A154" s="29">
        <v>151</v>
      </c>
      <c r="B154" s="30" t="s">
        <v>366</v>
      </c>
      <c r="C154" s="30" t="s">
        <v>407</v>
      </c>
      <c r="D154" s="30" t="s">
        <v>408</v>
      </c>
      <c r="E154" s="29">
        <v>1</v>
      </c>
      <c r="F154" s="29">
        <v>36</v>
      </c>
      <c r="G154" s="29" t="str">
        <f t="shared" si="8"/>
        <v>36:1</v>
      </c>
      <c r="H154" s="31"/>
      <c r="J154" s="33" t="s">
        <v>15</v>
      </c>
      <c r="L154" s="18" t="s">
        <v>409</v>
      </c>
      <c r="M154" s="19" t="str">
        <f t="shared" si="9"/>
        <v>13705029</v>
      </c>
      <c r="N154" s="19" t="str">
        <f t="shared" si="11"/>
        <v>013</v>
      </c>
      <c r="O154" s="19" t="str">
        <f t="shared" si="10"/>
        <v>1</v>
      </c>
    </row>
    <row r="155" s="1" customFormat="1" ht="40.5" spans="1:15">
      <c r="A155" s="29">
        <v>152</v>
      </c>
      <c r="B155" s="30" t="s">
        <v>366</v>
      </c>
      <c r="C155" s="30" t="s">
        <v>407</v>
      </c>
      <c r="D155" s="30" t="s">
        <v>410</v>
      </c>
      <c r="E155" s="29">
        <v>1</v>
      </c>
      <c r="F155" s="29">
        <v>83</v>
      </c>
      <c r="G155" s="29" t="str">
        <f t="shared" si="8"/>
        <v>83:1</v>
      </c>
      <c r="H155" s="31"/>
      <c r="J155" s="33" t="s">
        <v>15</v>
      </c>
      <c r="L155" s="18" t="s">
        <v>411</v>
      </c>
      <c r="M155" s="19" t="str">
        <f t="shared" si="9"/>
        <v>13705029</v>
      </c>
      <c r="N155" s="19" t="str">
        <f t="shared" si="11"/>
        <v>013</v>
      </c>
      <c r="O155" s="19" t="str">
        <f t="shared" si="10"/>
        <v>2</v>
      </c>
    </row>
    <row r="156" s="1" customFormat="1" ht="28.5" spans="1:15">
      <c r="A156" s="29">
        <v>153</v>
      </c>
      <c r="B156" s="30" t="s">
        <v>366</v>
      </c>
      <c r="C156" s="30" t="s">
        <v>412</v>
      </c>
      <c r="D156" s="30" t="s">
        <v>413</v>
      </c>
      <c r="E156" s="29">
        <v>1</v>
      </c>
      <c r="F156" s="29">
        <v>8</v>
      </c>
      <c r="G156" s="29" t="str">
        <f t="shared" si="8"/>
        <v>8:1</v>
      </c>
      <c r="H156" s="31"/>
      <c r="J156" s="33" t="s">
        <v>15</v>
      </c>
      <c r="L156" s="18" t="s">
        <v>414</v>
      </c>
      <c r="M156" s="19" t="str">
        <f t="shared" si="9"/>
        <v>13705029</v>
      </c>
      <c r="N156" s="19" t="str">
        <f t="shared" si="11"/>
        <v>014</v>
      </c>
      <c r="O156" s="19" t="str">
        <f t="shared" si="10"/>
        <v>1</v>
      </c>
    </row>
    <row r="157" s="1" customFormat="1" ht="28.5" spans="1:15">
      <c r="A157" s="29">
        <v>154</v>
      </c>
      <c r="B157" s="30" t="s">
        <v>366</v>
      </c>
      <c r="C157" s="30" t="s">
        <v>415</v>
      </c>
      <c r="D157" s="30" t="s">
        <v>416</v>
      </c>
      <c r="E157" s="29">
        <v>1</v>
      </c>
      <c r="F157" s="29">
        <v>18</v>
      </c>
      <c r="G157" s="29" t="str">
        <f t="shared" si="8"/>
        <v>18:1</v>
      </c>
      <c r="H157" s="31"/>
      <c r="J157" s="33" t="s">
        <v>15</v>
      </c>
      <c r="L157" s="18" t="s">
        <v>417</v>
      </c>
      <c r="M157" s="19" t="str">
        <f t="shared" si="9"/>
        <v>13705029</v>
      </c>
      <c r="N157" s="19" t="str">
        <f t="shared" si="11"/>
        <v>015</v>
      </c>
      <c r="O157" s="19" t="str">
        <f t="shared" si="10"/>
        <v>1</v>
      </c>
    </row>
    <row r="158" s="1" customFormat="1" ht="28.5" spans="1:15">
      <c r="A158" s="29">
        <v>155</v>
      </c>
      <c r="B158" s="30" t="s">
        <v>366</v>
      </c>
      <c r="C158" s="30" t="s">
        <v>418</v>
      </c>
      <c r="D158" s="30" t="s">
        <v>419</v>
      </c>
      <c r="E158" s="29">
        <v>1</v>
      </c>
      <c r="F158" s="29">
        <v>22</v>
      </c>
      <c r="G158" s="29" t="str">
        <f t="shared" si="8"/>
        <v>22:1</v>
      </c>
      <c r="H158" s="31"/>
      <c r="J158" s="33" t="s">
        <v>15</v>
      </c>
      <c r="L158" s="18" t="s">
        <v>420</v>
      </c>
      <c r="M158" s="19" t="str">
        <f t="shared" si="9"/>
        <v>13705029</v>
      </c>
      <c r="N158" s="19" t="str">
        <f t="shared" si="11"/>
        <v>016</v>
      </c>
      <c r="O158" s="19" t="str">
        <f t="shared" si="10"/>
        <v>1</v>
      </c>
    </row>
    <row r="159" s="1" customFormat="1" ht="28.5" spans="1:15">
      <c r="A159" s="29">
        <v>156</v>
      </c>
      <c r="B159" s="30" t="s">
        <v>366</v>
      </c>
      <c r="C159" s="30" t="s">
        <v>421</v>
      </c>
      <c r="D159" s="30" t="s">
        <v>422</v>
      </c>
      <c r="E159" s="29">
        <v>1</v>
      </c>
      <c r="F159" s="29">
        <v>8</v>
      </c>
      <c r="G159" s="29" t="str">
        <f t="shared" si="8"/>
        <v>8:1</v>
      </c>
      <c r="H159" s="31"/>
      <c r="J159" s="33" t="s">
        <v>15</v>
      </c>
      <c r="L159" s="18" t="s">
        <v>423</v>
      </c>
      <c r="M159" s="19" t="str">
        <f t="shared" si="9"/>
        <v>13705029</v>
      </c>
      <c r="N159" s="19" t="str">
        <f t="shared" si="11"/>
        <v>017</v>
      </c>
      <c r="O159" s="19" t="str">
        <f t="shared" si="10"/>
        <v>1</v>
      </c>
    </row>
    <row r="160" s="1" customFormat="1" ht="28.5" spans="1:15">
      <c r="A160" s="29">
        <v>157</v>
      </c>
      <c r="B160" s="30" t="s">
        <v>366</v>
      </c>
      <c r="C160" s="30" t="s">
        <v>424</v>
      </c>
      <c r="D160" s="30" t="s">
        <v>357</v>
      </c>
      <c r="E160" s="29">
        <v>1</v>
      </c>
      <c r="F160" s="29">
        <v>14</v>
      </c>
      <c r="G160" s="29" t="str">
        <f t="shared" si="8"/>
        <v>14:1</v>
      </c>
      <c r="H160" s="31"/>
      <c r="J160" s="33" t="s">
        <v>15</v>
      </c>
      <c r="L160" s="18" t="s">
        <v>425</v>
      </c>
      <c r="M160" s="19" t="str">
        <f t="shared" si="9"/>
        <v>13705029</v>
      </c>
      <c r="N160" s="19" t="str">
        <f t="shared" si="11"/>
        <v>018</v>
      </c>
      <c r="O160" s="19" t="str">
        <f t="shared" si="10"/>
        <v>1</v>
      </c>
    </row>
    <row r="161" s="1" customFormat="1" ht="28.5" spans="1:15">
      <c r="A161" s="29">
        <v>158</v>
      </c>
      <c r="B161" s="30" t="s">
        <v>366</v>
      </c>
      <c r="C161" s="30" t="s">
        <v>426</v>
      </c>
      <c r="D161" s="30" t="s">
        <v>427</v>
      </c>
      <c r="E161" s="29">
        <v>1</v>
      </c>
      <c r="F161" s="29">
        <v>18</v>
      </c>
      <c r="G161" s="29" t="str">
        <f t="shared" si="8"/>
        <v>18:1</v>
      </c>
      <c r="H161" s="31"/>
      <c r="J161" s="33" t="s">
        <v>15</v>
      </c>
      <c r="L161" s="18" t="s">
        <v>428</v>
      </c>
      <c r="M161" s="19" t="str">
        <f t="shared" si="9"/>
        <v>13705029</v>
      </c>
      <c r="N161" s="19" t="str">
        <f t="shared" si="11"/>
        <v>019</v>
      </c>
      <c r="O161" s="19" t="str">
        <f t="shared" si="10"/>
        <v>1</v>
      </c>
    </row>
    <row r="162" s="1" customFormat="1" ht="28.5" spans="1:15">
      <c r="A162" s="29">
        <v>159</v>
      </c>
      <c r="B162" s="30" t="s">
        <v>366</v>
      </c>
      <c r="C162" s="30" t="s">
        <v>426</v>
      </c>
      <c r="D162" s="30" t="s">
        <v>429</v>
      </c>
      <c r="E162" s="29">
        <v>1</v>
      </c>
      <c r="F162" s="29">
        <v>203</v>
      </c>
      <c r="G162" s="29" t="str">
        <f t="shared" si="8"/>
        <v>203:1</v>
      </c>
      <c r="H162" s="31"/>
      <c r="J162" s="33" t="s">
        <v>15</v>
      </c>
      <c r="L162" s="18" t="s">
        <v>430</v>
      </c>
      <c r="M162" s="19" t="str">
        <f t="shared" si="9"/>
        <v>13705029</v>
      </c>
      <c r="N162" s="19" t="str">
        <f t="shared" si="11"/>
        <v>019</v>
      </c>
      <c r="O162" s="19" t="str">
        <f t="shared" si="10"/>
        <v>2</v>
      </c>
    </row>
    <row r="163" s="1" customFormat="1" ht="28.5" spans="1:15">
      <c r="A163" s="29">
        <v>160</v>
      </c>
      <c r="B163" s="30" t="s">
        <v>366</v>
      </c>
      <c r="C163" s="30" t="s">
        <v>431</v>
      </c>
      <c r="D163" s="30" t="s">
        <v>432</v>
      </c>
      <c r="E163" s="29">
        <v>1</v>
      </c>
      <c r="F163" s="29">
        <v>12</v>
      </c>
      <c r="G163" s="29" t="str">
        <f t="shared" si="8"/>
        <v>12:1</v>
      </c>
      <c r="H163" s="31"/>
      <c r="J163" s="33" t="s">
        <v>15</v>
      </c>
      <c r="L163" s="18" t="s">
        <v>433</v>
      </c>
      <c r="M163" s="19" t="str">
        <f t="shared" si="9"/>
        <v>13705029</v>
      </c>
      <c r="N163" s="19" t="str">
        <f t="shared" si="11"/>
        <v>020</v>
      </c>
      <c r="O163" s="19" t="str">
        <f t="shared" si="10"/>
        <v>1</v>
      </c>
    </row>
    <row r="164" s="1" customFormat="1" ht="28.5" spans="1:15">
      <c r="A164" s="29">
        <v>161</v>
      </c>
      <c r="B164" s="30" t="s">
        <v>366</v>
      </c>
      <c r="C164" s="30" t="s">
        <v>434</v>
      </c>
      <c r="D164" s="30" t="s">
        <v>381</v>
      </c>
      <c r="E164" s="29">
        <v>1</v>
      </c>
      <c r="F164" s="29">
        <v>24</v>
      </c>
      <c r="G164" s="29" t="str">
        <f t="shared" si="8"/>
        <v>24:1</v>
      </c>
      <c r="H164" s="31"/>
      <c r="J164" s="33" t="s">
        <v>15</v>
      </c>
      <c r="L164" s="18" t="s">
        <v>435</v>
      </c>
      <c r="M164" s="19" t="str">
        <f t="shared" si="9"/>
        <v>13705029</v>
      </c>
      <c r="N164" s="19" t="str">
        <f t="shared" si="11"/>
        <v>021</v>
      </c>
      <c r="O164" s="19" t="str">
        <f t="shared" si="10"/>
        <v>1</v>
      </c>
    </row>
    <row r="165" s="1" customFormat="1" ht="28.5" spans="1:15">
      <c r="A165" s="29">
        <v>162</v>
      </c>
      <c r="B165" s="30" t="s">
        <v>366</v>
      </c>
      <c r="C165" s="30" t="s">
        <v>436</v>
      </c>
      <c r="D165" s="30" t="s">
        <v>302</v>
      </c>
      <c r="E165" s="29">
        <v>2</v>
      </c>
      <c r="F165" s="29">
        <v>81</v>
      </c>
      <c r="G165" s="29" t="str">
        <f t="shared" si="8"/>
        <v>40.5:1</v>
      </c>
      <c r="H165" s="31"/>
      <c r="J165" s="33" t="s">
        <v>15</v>
      </c>
      <c r="L165" s="18" t="s">
        <v>437</v>
      </c>
      <c r="M165" s="19" t="str">
        <f t="shared" si="9"/>
        <v>13705029</v>
      </c>
      <c r="N165" s="19" t="str">
        <f t="shared" si="11"/>
        <v>022</v>
      </c>
      <c r="O165" s="19" t="str">
        <f t="shared" si="10"/>
        <v>1</v>
      </c>
    </row>
    <row r="166" s="1" customFormat="1" ht="28.5" spans="1:15">
      <c r="A166" s="29">
        <v>163</v>
      </c>
      <c r="B166" s="30" t="s">
        <v>366</v>
      </c>
      <c r="C166" s="30" t="s">
        <v>436</v>
      </c>
      <c r="D166" s="30" t="s">
        <v>438</v>
      </c>
      <c r="E166" s="29">
        <v>1</v>
      </c>
      <c r="F166" s="29">
        <v>28</v>
      </c>
      <c r="G166" s="29" t="str">
        <f t="shared" si="8"/>
        <v>28:1</v>
      </c>
      <c r="H166" s="31"/>
      <c r="J166" s="33" t="s">
        <v>15</v>
      </c>
      <c r="L166" s="18" t="s">
        <v>439</v>
      </c>
      <c r="M166" s="19" t="str">
        <f t="shared" si="9"/>
        <v>13705029</v>
      </c>
      <c r="N166" s="19" t="str">
        <f t="shared" si="11"/>
        <v>022</v>
      </c>
      <c r="O166" s="19" t="str">
        <f t="shared" si="10"/>
        <v>2</v>
      </c>
    </row>
    <row r="167" s="1" customFormat="1" ht="28.5" spans="1:15">
      <c r="A167" s="29">
        <v>164</v>
      </c>
      <c r="B167" s="30" t="s">
        <v>366</v>
      </c>
      <c r="C167" s="30" t="s">
        <v>440</v>
      </c>
      <c r="D167" s="30" t="s">
        <v>371</v>
      </c>
      <c r="E167" s="29">
        <v>1</v>
      </c>
      <c r="F167" s="29">
        <v>17</v>
      </c>
      <c r="G167" s="29" t="str">
        <f t="shared" si="8"/>
        <v>17:1</v>
      </c>
      <c r="H167" s="32" t="s">
        <v>441</v>
      </c>
      <c r="J167" s="33" t="s">
        <v>15</v>
      </c>
      <c r="L167" s="18" t="s">
        <v>442</v>
      </c>
      <c r="M167" s="19" t="str">
        <f t="shared" si="9"/>
        <v>13705029</v>
      </c>
      <c r="N167" s="19" t="str">
        <f t="shared" si="11"/>
        <v>023</v>
      </c>
      <c r="O167" s="19" t="str">
        <f t="shared" si="10"/>
        <v>1</v>
      </c>
    </row>
    <row r="168" s="1" customFormat="1" ht="28.5" spans="1:15">
      <c r="A168" s="29">
        <v>165</v>
      </c>
      <c r="B168" s="30" t="s">
        <v>366</v>
      </c>
      <c r="C168" s="30" t="s">
        <v>440</v>
      </c>
      <c r="D168" s="30" t="s">
        <v>151</v>
      </c>
      <c r="E168" s="29">
        <v>1</v>
      </c>
      <c r="F168" s="29">
        <v>6</v>
      </c>
      <c r="G168" s="29" t="str">
        <f t="shared" si="8"/>
        <v>6:1</v>
      </c>
      <c r="H168" s="31"/>
      <c r="J168" s="33" t="s">
        <v>15</v>
      </c>
      <c r="L168" s="18" t="s">
        <v>443</v>
      </c>
      <c r="M168" s="19" t="str">
        <f t="shared" si="9"/>
        <v>13705029</v>
      </c>
      <c r="N168" s="19" t="str">
        <f t="shared" si="11"/>
        <v>023</v>
      </c>
      <c r="O168" s="19" t="str">
        <f t="shared" si="10"/>
        <v>2</v>
      </c>
    </row>
    <row r="169" s="1" customFormat="1" ht="28.5" spans="1:15">
      <c r="A169" s="29">
        <v>166</v>
      </c>
      <c r="B169" s="30" t="s">
        <v>366</v>
      </c>
      <c r="C169" s="30" t="s">
        <v>440</v>
      </c>
      <c r="D169" s="30" t="s">
        <v>381</v>
      </c>
      <c r="E169" s="29">
        <v>1</v>
      </c>
      <c r="F169" s="29">
        <v>37</v>
      </c>
      <c r="G169" s="29" t="str">
        <f t="shared" si="8"/>
        <v>37:1</v>
      </c>
      <c r="H169" s="31"/>
      <c r="J169" s="33" t="s">
        <v>15</v>
      </c>
      <c r="L169" s="18" t="s">
        <v>444</v>
      </c>
      <c r="M169" s="19" t="str">
        <f t="shared" si="9"/>
        <v>13705029</v>
      </c>
      <c r="N169" s="19" t="str">
        <f t="shared" si="11"/>
        <v>023</v>
      </c>
      <c r="O169" s="19" t="str">
        <f t="shared" si="10"/>
        <v>3</v>
      </c>
    </row>
    <row r="170" s="1" customFormat="1" ht="28.5" spans="1:15">
      <c r="A170" s="29">
        <v>167</v>
      </c>
      <c r="B170" s="30" t="s">
        <v>366</v>
      </c>
      <c r="C170" s="30" t="s">
        <v>440</v>
      </c>
      <c r="D170" s="30" t="s">
        <v>302</v>
      </c>
      <c r="E170" s="29">
        <v>1</v>
      </c>
      <c r="F170" s="29">
        <v>23</v>
      </c>
      <c r="G170" s="29" t="str">
        <f t="shared" si="8"/>
        <v>23:1</v>
      </c>
      <c r="H170" s="31"/>
      <c r="J170" s="33" t="s">
        <v>15</v>
      </c>
      <c r="L170" s="18" t="s">
        <v>445</v>
      </c>
      <c r="M170" s="19" t="str">
        <f t="shared" si="9"/>
        <v>13705029</v>
      </c>
      <c r="N170" s="19" t="str">
        <f t="shared" si="11"/>
        <v>023</v>
      </c>
      <c r="O170" s="19" t="str">
        <f t="shared" si="10"/>
        <v>4</v>
      </c>
    </row>
    <row r="171" s="1" customFormat="1" ht="28.5" spans="1:15">
      <c r="A171" s="29">
        <v>168</v>
      </c>
      <c r="B171" s="30" t="s">
        <v>366</v>
      </c>
      <c r="C171" s="30" t="s">
        <v>446</v>
      </c>
      <c r="D171" s="30" t="s">
        <v>381</v>
      </c>
      <c r="E171" s="29">
        <v>1</v>
      </c>
      <c r="F171" s="29">
        <v>15</v>
      </c>
      <c r="G171" s="29" t="str">
        <f t="shared" si="8"/>
        <v>15:1</v>
      </c>
      <c r="H171" s="31"/>
      <c r="J171" s="33" t="s">
        <v>15</v>
      </c>
      <c r="L171" s="18" t="s">
        <v>447</v>
      </c>
      <c r="M171" s="19" t="str">
        <f t="shared" si="9"/>
        <v>13705029</v>
      </c>
      <c r="N171" s="19" t="str">
        <f t="shared" si="11"/>
        <v>024</v>
      </c>
      <c r="O171" s="19" t="str">
        <f t="shared" si="10"/>
        <v>1</v>
      </c>
    </row>
    <row r="172" s="1" customFormat="1" ht="28.5" spans="1:15">
      <c r="A172" s="29">
        <v>169</v>
      </c>
      <c r="B172" s="30" t="s">
        <v>366</v>
      </c>
      <c r="C172" s="30" t="s">
        <v>446</v>
      </c>
      <c r="D172" s="30" t="s">
        <v>302</v>
      </c>
      <c r="E172" s="29">
        <v>1</v>
      </c>
      <c r="F172" s="29">
        <v>25</v>
      </c>
      <c r="G172" s="29" t="str">
        <f t="shared" si="8"/>
        <v>25:1</v>
      </c>
      <c r="H172" s="31"/>
      <c r="J172" s="33" t="s">
        <v>15</v>
      </c>
      <c r="L172" s="18" t="s">
        <v>448</v>
      </c>
      <c r="M172" s="19" t="str">
        <f t="shared" si="9"/>
        <v>13705029</v>
      </c>
      <c r="N172" s="19" t="str">
        <f t="shared" si="11"/>
        <v>024</v>
      </c>
      <c r="O172" s="19" t="str">
        <f t="shared" si="10"/>
        <v>2</v>
      </c>
    </row>
    <row r="173" s="1" customFormat="1" ht="28.5" spans="1:15">
      <c r="A173" s="29">
        <v>170</v>
      </c>
      <c r="B173" s="30" t="s">
        <v>366</v>
      </c>
      <c r="C173" s="30" t="s">
        <v>449</v>
      </c>
      <c r="D173" s="30" t="s">
        <v>450</v>
      </c>
      <c r="E173" s="29">
        <v>1</v>
      </c>
      <c r="F173" s="29">
        <v>14</v>
      </c>
      <c r="G173" s="29" t="str">
        <f t="shared" si="8"/>
        <v>14:1</v>
      </c>
      <c r="H173" s="31"/>
      <c r="J173" s="33" t="s">
        <v>15</v>
      </c>
      <c r="L173" s="18" t="s">
        <v>451</v>
      </c>
      <c r="M173" s="19" t="str">
        <f t="shared" si="9"/>
        <v>13705029</v>
      </c>
      <c r="N173" s="19" t="str">
        <f t="shared" si="11"/>
        <v>025</v>
      </c>
      <c r="O173" s="19" t="str">
        <f t="shared" si="10"/>
        <v>1</v>
      </c>
    </row>
    <row r="174" s="1" customFormat="1" ht="28.5" spans="1:15">
      <c r="A174" s="29">
        <v>171</v>
      </c>
      <c r="B174" s="30" t="s">
        <v>366</v>
      </c>
      <c r="C174" s="30" t="s">
        <v>452</v>
      </c>
      <c r="D174" s="30" t="s">
        <v>453</v>
      </c>
      <c r="E174" s="29">
        <v>2</v>
      </c>
      <c r="F174" s="29">
        <v>30</v>
      </c>
      <c r="G174" s="29" t="str">
        <f t="shared" si="8"/>
        <v>15:1</v>
      </c>
      <c r="H174" s="31"/>
      <c r="J174" s="33" t="s">
        <v>15</v>
      </c>
      <c r="L174" s="18" t="s">
        <v>454</v>
      </c>
      <c r="M174" s="19" t="str">
        <f t="shared" si="9"/>
        <v>13705029</v>
      </c>
      <c r="N174" s="19" t="str">
        <f t="shared" si="11"/>
        <v>026</v>
      </c>
      <c r="O174" s="19" t="str">
        <f t="shared" si="10"/>
        <v>1</v>
      </c>
    </row>
    <row r="175" s="1" customFormat="1" ht="28.5" spans="1:15">
      <c r="A175" s="29">
        <v>172</v>
      </c>
      <c r="B175" s="30" t="s">
        <v>366</v>
      </c>
      <c r="C175" s="30" t="s">
        <v>452</v>
      </c>
      <c r="D175" s="30" t="s">
        <v>455</v>
      </c>
      <c r="E175" s="29">
        <v>1</v>
      </c>
      <c r="F175" s="29">
        <v>48</v>
      </c>
      <c r="G175" s="29" t="str">
        <f t="shared" si="8"/>
        <v>48:1</v>
      </c>
      <c r="H175" s="31"/>
      <c r="J175" s="33" t="s">
        <v>15</v>
      </c>
      <c r="L175" s="18" t="s">
        <v>456</v>
      </c>
      <c r="M175" s="19" t="str">
        <f t="shared" si="9"/>
        <v>13705029</v>
      </c>
      <c r="N175" s="19" t="str">
        <f t="shared" si="11"/>
        <v>026</v>
      </c>
      <c r="O175" s="19" t="str">
        <f t="shared" si="10"/>
        <v>2</v>
      </c>
    </row>
    <row r="176" s="1" customFormat="1" ht="28.5" spans="1:15">
      <c r="A176" s="29">
        <v>173</v>
      </c>
      <c r="B176" s="30" t="s">
        <v>366</v>
      </c>
      <c r="C176" s="30" t="s">
        <v>457</v>
      </c>
      <c r="D176" s="30" t="s">
        <v>458</v>
      </c>
      <c r="E176" s="29">
        <v>1</v>
      </c>
      <c r="F176" s="29">
        <v>29</v>
      </c>
      <c r="G176" s="29" t="str">
        <f t="shared" si="8"/>
        <v>29:1</v>
      </c>
      <c r="H176" s="31"/>
      <c r="J176" s="33" t="s">
        <v>15</v>
      </c>
      <c r="L176" s="18" t="s">
        <v>459</v>
      </c>
      <c r="M176" s="19" t="str">
        <f t="shared" si="9"/>
        <v>13705029</v>
      </c>
      <c r="N176" s="19" t="str">
        <f t="shared" si="11"/>
        <v>027</v>
      </c>
      <c r="O176" s="19" t="str">
        <f t="shared" si="10"/>
        <v>1</v>
      </c>
    </row>
    <row r="177" s="1" customFormat="1" ht="28.5" spans="1:15">
      <c r="A177" s="29">
        <v>174</v>
      </c>
      <c r="B177" s="30" t="s">
        <v>366</v>
      </c>
      <c r="C177" s="30" t="s">
        <v>457</v>
      </c>
      <c r="D177" s="30" t="s">
        <v>460</v>
      </c>
      <c r="E177" s="29">
        <v>1</v>
      </c>
      <c r="F177" s="29">
        <v>33</v>
      </c>
      <c r="G177" s="29" t="str">
        <f t="shared" si="8"/>
        <v>33:1</v>
      </c>
      <c r="H177" s="31"/>
      <c r="J177" s="33" t="s">
        <v>15</v>
      </c>
      <c r="L177" s="18" t="s">
        <v>461</v>
      </c>
      <c r="M177" s="19" t="str">
        <f t="shared" si="9"/>
        <v>13705029</v>
      </c>
      <c r="N177" s="19" t="str">
        <f t="shared" si="11"/>
        <v>027</v>
      </c>
      <c r="O177" s="19" t="str">
        <f t="shared" si="10"/>
        <v>2</v>
      </c>
    </row>
    <row r="178" s="1" customFormat="1" ht="28.5" spans="1:15">
      <c r="A178" s="29">
        <v>175</v>
      </c>
      <c r="B178" s="30" t="s">
        <v>366</v>
      </c>
      <c r="C178" s="30" t="s">
        <v>462</v>
      </c>
      <c r="D178" s="30" t="s">
        <v>463</v>
      </c>
      <c r="E178" s="29">
        <v>1</v>
      </c>
      <c r="F178" s="29">
        <v>12</v>
      </c>
      <c r="G178" s="29" t="str">
        <f t="shared" si="8"/>
        <v>12:1</v>
      </c>
      <c r="H178" s="31"/>
      <c r="J178" s="33" t="s">
        <v>15</v>
      </c>
      <c r="L178" s="18" t="s">
        <v>464</v>
      </c>
      <c r="M178" s="19" t="str">
        <f t="shared" si="9"/>
        <v>13705029</v>
      </c>
      <c r="N178" s="19" t="str">
        <f t="shared" si="11"/>
        <v>028</v>
      </c>
      <c r="O178" s="19" t="str">
        <f t="shared" si="10"/>
        <v>1</v>
      </c>
    </row>
    <row r="179" s="1" customFormat="1" ht="28.5" spans="1:15">
      <c r="A179" s="29">
        <v>176</v>
      </c>
      <c r="B179" s="30" t="s">
        <v>465</v>
      </c>
      <c r="C179" s="30" t="s">
        <v>466</v>
      </c>
      <c r="D179" s="30" t="s">
        <v>467</v>
      </c>
      <c r="E179" s="29">
        <v>1</v>
      </c>
      <c r="F179" s="29">
        <v>125</v>
      </c>
      <c r="G179" s="29" t="str">
        <f t="shared" si="8"/>
        <v>125:1</v>
      </c>
      <c r="H179" s="31"/>
      <c r="J179" s="33" t="s">
        <v>15</v>
      </c>
      <c r="L179" s="18" t="s">
        <v>468</v>
      </c>
      <c r="M179" s="19" t="str">
        <f t="shared" si="9"/>
        <v>13705030</v>
      </c>
      <c r="N179" s="19" t="str">
        <f t="shared" si="11"/>
        <v>001</v>
      </c>
      <c r="O179" s="19" t="str">
        <f t="shared" si="10"/>
        <v>1</v>
      </c>
    </row>
    <row r="180" s="1" customFormat="1" ht="40.5" spans="1:15">
      <c r="A180" s="29">
        <v>177</v>
      </c>
      <c r="B180" s="30" t="s">
        <v>469</v>
      </c>
      <c r="C180" s="30" t="s">
        <v>470</v>
      </c>
      <c r="D180" s="30" t="s">
        <v>471</v>
      </c>
      <c r="E180" s="29">
        <v>1</v>
      </c>
      <c r="F180" s="29">
        <v>20</v>
      </c>
      <c r="G180" s="29" t="str">
        <f t="shared" si="8"/>
        <v>20:1</v>
      </c>
      <c r="H180" s="31"/>
      <c r="J180" s="33" t="s">
        <v>15</v>
      </c>
      <c r="L180" s="18" t="s">
        <v>472</v>
      </c>
      <c r="M180" s="19" t="str">
        <f t="shared" si="9"/>
        <v>13705031</v>
      </c>
      <c r="N180" s="19" t="str">
        <f t="shared" si="11"/>
        <v>001</v>
      </c>
      <c r="O180" s="19" t="str">
        <f t="shared" si="10"/>
        <v>1</v>
      </c>
    </row>
  </sheetData>
  <autoFilter xmlns:etc="http://www.wps.cn/officeDocument/2017/etCustomData" ref="A2:H180" etc:filterBottomFollowUsedRange="0">
    <extLst/>
  </autoFilter>
  <mergeCells count="2">
    <mergeCell ref="A1:H1"/>
    <mergeCell ref="A3:D3"/>
  </mergeCells>
  <printOptions horizontalCentered="1"/>
  <pageMargins left="0.59" right="0.59" top="0.98" bottom="0.98" header="0.5" footer="0.5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K41"/>
  <sheetViews>
    <sheetView showGridLines="0" tabSelected="1" zoomScale="115" zoomScaleNormal="115" topLeftCell="A30" workbookViewId="0">
      <selection activeCell="L39" sqref="L39"/>
    </sheetView>
  </sheetViews>
  <sheetFormatPr defaultColWidth="8.875" defaultRowHeight="14.25"/>
  <cols>
    <col min="1" max="1" width="5.625" style="2" customWidth="1"/>
    <col min="2" max="2" width="19.125" style="2" customWidth="1"/>
    <col min="3" max="3" width="43.9083333333333" style="3" customWidth="1"/>
    <col min="4" max="4" width="16.5" style="2" customWidth="1"/>
    <col min="5" max="5" width="8.875" style="3" customWidth="1"/>
    <col min="6" max="6" width="8.875" style="4" hidden="1" customWidth="1"/>
    <col min="7" max="7" width="8.875" style="3" hidden="1" customWidth="1"/>
    <col min="8" max="8" width="20" style="3" hidden="1" customWidth="1"/>
    <col min="9" max="11" width="8.875" style="3" hidden="1" customWidth="1"/>
    <col min="12" max="252" width="8.875" style="3" customWidth="1"/>
    <col min="253" max="16384" width="8.875" style="3"/>
  </cols>
  <sheetData>
    <row r="1" ht="15" spans="1:2">
      <c r="A1" s="20" t="s">
        <v>473</v>
      </c>
      <c r="B1" s="21"/>
    </row>
    <row r="2" ht="45" customHeight="1" spans="1:4">
      <c r="A2" s="22" t="s">
        <v>474</v>
      </c>
      <c r="B2" s="22"/>
      <c r="C2" s="22"/>
      <c r="D2" s="22"/>
    </row>
    <row r="3" ht="30" customHeight="1" spans="1:4">
      <c r="A3" s="5" t="s">
        <v>1</v>
      </c>
      <c r="B3" s="5" t="s">
        <v>2</v>
      </c>
      <c r="C3" s="5" t="s">
        <v>475</v>
      </c>
      <c r="D3" s="5" t="s">
        <v>476</v>
      </c>
    </row>
    <row r="4" s="1" customFormat="1" ht="54" customHeight="1" spans="1:11">
      <c r="A4" s="23">
        <v>1</v>
      </c>
      <c r="B4" s="24" t="s">
        <v>477</v>
      </c>
      <c r="C4" s="25" t="s">
        <v>478</v>
      </c>
      <c r="D4" s="23" t="s">
        <v>479</v>
      </c>
      <c r="F4" s="17" t="s">
        <v>480</v>
      </c>
      <c r="H4" s="18" t="s">
        <v>16</v>
      </c>
      <c r="I4" s="19" t="str">
        <f t="shared" ref="I4:I33" si="0">LEFT(H4,8)</f>
        <v>13705001</v>
      </c>
      <c r="J4" s="19" t="str">
        <f>MID(H4,9,3)</f>
        <v>001</v>
      </c>
      <c r="K4" s="19" t="str">
        <f t="shared" ref="K4:K33" si="1">RIGHT(H4,1)</f>
        <v>1</v>
      </c>
    </row>
    <row r="5" s="1" customFormat="1" ht="42" customHeight="1" spans="1:11">
      <c r="A5" s="23">
        <v>2</v>
      </c>
      <c r="B5" s="24" t="s">
        <v>481</v>
      </c>
      <c r="C5" s="25" t="s">
        <v>482</v>
      </c>
      <c r="D5" s="23" t="s">
        <v>483</v>
      </c>
      <c r="F5" s="17" t="s">
        <v>480</v>
      </c>
      <c r="H5" s="18" t="s">
        <v>20</v>
      </c>
      <c r="I5" s="19" t="str">
        <f t="shared" si="0"/>
        <v>13705002</v>
      </c>
      <c r="J5" s="19" t="s">
        <v>21</v>
      </c>
      <c r="K5" s="19" t="str">
        <f t="shared" si="1"/>
        <v>1</v>
      </c>
    </row>
    <row r="6" s="1" customFormat="1" ht="42" customHeight="1" spans="1:11">
      <c r="A6" s="23">
        <v>3</v>
      </c>
      <c r="B6" s="25" t="s">
        <v>17</v>
      </c>
      <c r="C6" s="25" t="s">
        <v>484</v>
      </c>
      <c r="D6" s="26" t="s">
        <v>485</v>
      </c>
      <c r="F6" s="17" t="s">
        <v>480</v>
      </c>
      <c r="H6" s="18" t="s">
        <v>25</v>
      </c>
      <c r="I6" s="19" t="str">
        <f t="shared" si="0"/>
        <v>13705003</v>
      </c>
      <c r="J6" s="19" t="str">
        <f t="shared" ref="J6:J33" si="2">MID(H6,9,3)</f>
        <v>001</v>
      </c>
      <c r="K6" s="19" t="str">
        <f t="shared" si="1"/>
        <v>1</v>
      </c>
    </row>
    <row r="7" s="1" customFormat="1" ht="42" customHeight="1" spans="1:11">
      <c r="A7" s="23">
        <v>4</v>
      </c>
      <c r="B7" s="25" t="s">
        <v>179</v>
      </c>
      <c r="C7" s="25" t="s">
        <v>486</v>
      </c>
      <c r="D7" s="26" t="s">
        <v>487</v>
      </c>
      <c r="F7" s="17" t="s">
        <v>480</v>
      </c>
      <c r="H7" s="18" t="s">
        <v>27</v>
      </c>
      <c r="I7" s="19" t="str">
        <f t="shared" si="0"/>
        <v>13705003</v>
      </c>
      <c r="J7" s="19" t="str">
        <f t="shared" si="2"/>
        <v>001</v>
      </c>
      <c r="K7" s="19" t="str">
        <f t="shared" si="1"/>
        <v>2</v>
      </c>
    </row>
    <row r="8" s="1" customFormat="1" ht="48" customHeight="1" spans="1:11">
      <c r="A8" s="23">
        <v>5</v>
      </c>
      <c r="B8" s="25" t="s">
        <v>186</v>
      </c>
      <c r="C8" s="25" t="s">
        <v>488</v>
      </c>
      <c r="D8" s="26" t="s">
        <v>489</v>
      </c>
      <c r="F8" s="17" t="s">
        <v>480</v>
      </c>
      <c r="H8" s="18" t="s">
        <v>29</v>
      </c>
      <c r="I8" s="19" t="str">
        <f t="shared" si="0"/>
        <v>13705003</v>
      </c>
      <c r="J8" s="19" t="str">
        <f t="shared" si="2"/>
        <v>001</v>
      </c>
      <c r="K8" s="19" t="str">
        <f t="shared" si="1"/>
        <v>3</v>
      </c>
    </row>
    <row r="9" s="1" customFormat="1" ht="42" customHeight="1" spans="1:11">
      <c r="A9" s="23">
        <v>6</v>
      </c>
      <c r="B9" s="25" t="s">
        <v>189</v>
      </c>
      <c r="C9" s="25" t="s">
        <v>490</v>
      </c>
      <c r="D9" s="26" t="s">
        <v>491</v>
      </c>
      <c r="F9" s="17" t="s">
        <v>480</v>
      </c>
      <c r="H9" s="18" t="s">
        <v>36</v>
      </c>
      <c r="I9" s="19" t="str">
        <f t="shared" si="0"/>
        <v>13705003</v>
      </c>
      <c r="J9" s="19" t="str">
        <f t="shared" si="2"/>
        <v>003</v>
      </c>
      <c r="K9" s="19" t="str">
        <f t="shared" si="1"/>
        <v>6</v>
      </c>
    </row>
    <row r="10" s="1" customFormat="1" ht="42" customHeight="1" spans="1:11">
      <c r="A10" s="23">
        <v>7</v>
      </c>
      <c r="B10" s="24" t="s">
        <v>492</v>
      </c>
      <c r="C10" s="25" t="s">
        <v>493</v>
      </c>
      <c r="D10" s="23" t="s">
        <v>494</v>
      </c>
      <c r="F10" s="17" t="s">
        <v>480</v>
      </c>
      <c r="H10" s="18" t="s">
        <v>38</v>
      </c>
      <c r="I10" s="19" t="str">
        <f t="shared" si="0"/>
        <v>13705003</v>
      </c>
      <c r="J10" s="19" t="str">
        <f t="shared" si="2"/>
        <v>003</v>
      </c>
      <c r="K10" s="19" t="str">
        <f t="shared" si="1"/>
        <v>7</v>
      </c>
    </row>
    <row r="11" s="1" customFormat="1" ht="42" customHeight="1" spans="1:11">
      <c r="A11" s="23">
        <v>8</v>
      </c>
      <c r="B11" s="24" t="s">
        <v>495</v>
      </c>
      <c r="C11" s="25" t="s">
        <v>496</v>
      </c>
      <c r="D11" s="35" t="s">
        <v>497</v>
      </c>
      <c r="F11" s="17" t="s">
        <v>480</v>
      </c>
      <c r="H11" s="18" t="s">
        <v>40</v>
      </c>
      <c r="I11" s="19" t="str">
        <f t="shared" si="0"/>
        <v>13705003</v>
      </c>
      <c r="J11" s="19" t="str">
        <f t="shared" si="2"/>
        <v>004</v>
      </c>
      <c r="K11" s="19" t="str">
        <f t="shared" si="1"/>
        <v>0</v>
      </c>
    </row>
    <row r="12" s="1" customFormat="1" ht="42" customHeight="1" spans="1:11">
      <c r="A12" s="23">
        <v>9</v>
      </c>
      <c r="B12" s="24" t="s">
        <v>498</v>
      </c>
      <c r="C12" s="24" t="s">
        <v>499</v>
      </c>
      <c r="D12" s="23" t="s">
        <v>500</v>
      </c>
      <c r="F12" s="17" t="s">
        <v>480</v>
      </c>
      <c r="H12" s="18" t="s">
        <v>42</v>
      </c>
      <c r="I12" s="19" t="str">
        <f t="shared" si="0"/>
        <v>13705003</v>
      </c>
      <c r="J12" s="19" t="str">
        <f t="shared" si="2"/>
        <v>004</v>
      </c>
      <c r="K12" s="19" t="str">
        <f t="shared" si="1"/>
        <v>9</v>
      </c>
    </row>
    <row r="13" s="1" customFormat="1" ht="42" customHeight="1" spans="1:11">
      <c r="A13" s="23">
        <v>10</v>
      </c>
      <c r="B13" s="24" t="s">
        <v>501</v>
      </c>
      <c r="C13" s="24" t="s">
        <v>502</v>
      </c>
      <c r="D13" s="23" t="s">
        <v>503</v>
      </c>
      <c r="F13" s="17" t="s">
        <v>480</v>
      </c>
      <c r="H13" s="18" t="s">
        <v>47</v>
      </c>
      <c r="I13" s="19" t="str">
        <f t="shared" si="0"/>
        <v>13705004</v>
      </c>
      <c r="J13" s="19" t="str">
        <f t="shared" si="2"/>
        <v>002</v>
      </c>
      <c r="K13" s="19" t="str">
        <f t="shared" si="1"/>
        <v>1</v>
      </c>
    </row>
    <row r="14" s="1" customFormat="1" ht="42" customHeight="1" spans="1:11">
      <c r="A14" s="23">
        <v>11</v>
      </c>
      <c r="B14" s="24" t="s">
        <v>504</v>
      </c>
      <c r="C14" s="24" t="s">
        <v>505</v>
      </c>
      <c r="D14" s="23" t="s">
        <v>506</v>
      </c>
      <c r="F14" s="17" t="s">
        <v>480</v>
      </c>
      <c r="H14" s="18" t="s">
        <v>50</v>
      </c>
      <c r="I14" s="19" t="str">
        <f t="shared" si="0"/>
        <v>13705004</v>
      </c>
      <c r="J14" s="19" t="str">
        <f t="shared" si="2"/>
        <v>003</v>
      </c>
      <c r="K14" s="19" t="str">
        <f t="shared" si="1"/>
        <v>1</v>
      </c>
    </row>
    <row r="15" s="1" customFormat="1" ht="42" customHeight="1" spans="1:11">
      <c r="A15" s="23">
        <v>12</v>
      </c>
      <c r="B15" s="24" t="s">
        <v>507</v>
      </c>
      <c r="C15" s="25" t="s">
        <v>508</v>
      </c>
      <c r="D15" s="23" t="s">
        <v>509</v>
      </c>
      <c r="F15" s="17" t="s">
        <v>480</v>
      </c>
      <c r="H15" s="18" t="s">
        <v>52</v>
      </c>
      <c r="I15" s="19" t="str">
        <f t="shared" si="0"/>
        <v>13705004</v>
      </c>
      <c r="J15" s="19" t="str">
        <f t="shared" si="2"/>
        <v>003</v>
      </c>
      <c r="K15" s="19" t="str">
        <f t="shared" si="1"/>
        <v>2</v>
      </c>
    </row>
    <row r="16" s="1" customFormat="1" ht="42" customHeight="1" spans="1:11">
      <c r="A16" s="23">
        <v>13</v>
      </c>
      <c r="B16" s="24" t="s">
        <v>510</v>
      </c>
      <c r="C16" s="24" t="s">
        <v>511</v>
      </c>
      <c r="D16" s="23" t="s">
        <v>512</v>
      </c>
      <c r="F16" s="17" t="s">
        <v>480</v>
      </c>
      <c r="H16" s="18" t="s">
        <v>59</v>
      </c>
      <c r="I16" s="19" t="str">
        <f t="shared" si="0"/>
        <v>13705006</v>
      </c>
      <c r="J16" s="19" t="str">
        <f t="shared" si="2"/>
        <v>001</v>
      </c>
      <c r="K16" s="19" t="str">
        <f t="shared" si="1"/>
        <v>1</v>
      </c>
    </row>
    <row r="17" s="1" customFormat="1" ht="42" customHeight="1" spans="1:11">
      <c r="A17" s="23">
        <v>14</v>
      </c>
      <c r="B17" s="25" t="s">
        <v>53</v>
      </c>
      <c r="C17" s="25" t="s">
        <v>513</v>
      </c>
      <c r="D17" s="26" t="s">
        <v>514</v>
      </c>
      <c r="F17" s="17" t="s">
        <v>480</v>
      </c>
      <c r="H17" s="18" t="s">
        <v>63</v>
      </c>
      <c r="I17" s="19" t="str">
        <f t="shared" si="0"/>
        <v>13705006</v>
      </c>
      <c r="J17" s="19" t="str">
        <f t="shared" si="2"/>
        <v>001</v>
      </c>
      <c r="K17" s="19" t="str">
        <f t="shared" si="1"/>
        <v>3</v>
      </c>
    </row>
    <row r="18" s="1" customFormat="1" ht="42" customHeight="1" spans="1:11">
      <c r="A18" s="23">
        <v>15</v>
      </c>
      <c r="B18" s="25" t="s">
        <v>96</v>
      </c>
      <c r="C18" s="25" t="s">
        <v>515</v>
      </c>
      <c r="D18" s="26" t="s">
        <v>516</v>
      </c>
      <c r="F18" s="17" t="s">
        <v>480</v>
      </c>
      <c r="H18" s="18" t="s">
        <v>79</v>
      </c>
      <c r="I18" s="19" t="str">
        <f t="shared" si="0"/>
        <v>13705006</v>
      </c>
      <c r="J18" s="19" t="str">
        <f t="shared" si="2"/>
        <v>003</v>
      </c>
      <c r="K18" s="19" t="str">
        <f t="shared" si="1"/>
        <v>9</v>
      </c>
    </row>
    <row r="19" s="1" customFormat="1" ht="42" customHeight="1" spans="1:11">
      <c r="A19" s="23">
        <v>16</v>
      </c>
      <c r="B19" s="25" t="s">
        <v>100</v>
      </c>
      <c r="C19" s="25" t="s">
        <v>517</v>
      </c>
      <c r="D19" s="26" t="s">
        <v>518</v>
      </c>
      <c r="F19" s="17" t="s">
        <v>480</v>
      </c>
      <c r="H19" s="18" t="s">
        <v>81</v>
      </c>
      <c r="I19" s="19" t="str">
        <f t="shared" si="0"/>
        <v>13705006</v>
      </c>
      <c r="J19" s="19" t="str">
        <f t="shared" si="2"/>
        <v>004</v>
      </c>
      <c r="K19" s="19" t="str">
        <f t="shared" si="1"/>
        <v>1</v>
      </c>
    </row>
    <row r="20" s="1" customFormat="1" ht="42" customHeight="1" spans="1:11">
      <c r="A20" s="23">
        <v>17</v>
      </c>
      <c r="B20" s="25" t="s">
        <v>107</v>
      </c>
      <c r="C20" s="25" t="s">
        <v>519</v>
      </c>
      <c r="D20" s="26" t="s">
        <v>520</v>
      </c>
      <c r="F20" s="17" t="s">
        <v>480</v>
      </c>
      <c r="H20" s="18" t="s">
        <v>94</v>
      </c>
      <c r="I20" s="19" t="str">
        <f t="shared" si="0"/>
        <v>13705006</v>
      </c>
      <c r="J20" s="19" t="str">
        <f t="shared" si="2"/>
        <v>007</v>
      </c>
      <c r="K20" s="19" t="str">
        <f t="shared" si="1"/>
        <v>8</v>
      </c>
    </row>
    <row r="21" s="1" customFormat="1" ht="42" customHeight="1" spans="1:11">
      <c r="A21" s="23">
        <v>18</v>
      </c>
      <c r="B21" s="25" t="s">
        <v>126</v>
      </c>
      <c r="C21" s="25" t="s">
        <v>521</v>
      </c>
      <c r="D21" s="26" t="s">
        <v>522</v>
      </c>
      <c r="F21" s="17" t="s">
        <v>480</v>
      </c>
      <c r="H21" s="18" t="s">
        <v>95</v>
      </c>
      <c r="I21" s="19" t="str">
        <f t="shared" si="0"/>
        <v>13705006</v>
      </c>
      <c r="J21" s="19" t="str">
        <f t="shared" si="2"/>
        <v>007</v>
      </c>
      <c r="K21" s="19" t="str">
        <f t="shared" si="1"/>
        <v>9</v>
      </c>
    </row>
    <row r="22" s="1" customFormat="1" ht="45" customHeight="1" spans="1:11">
      <c r="A22" s="23">
        <v>19</v>
      </c>
      <c r="B22" s="24" t="s">
        <v>523</v>
      </c>
      <c r="C22" s="25" t="s">
        <v>524</v>
      </c>
      <c r="D22" s="23" t="s">
        <v>525</v>
      </c>
      <c r="F22" s="17" t="s">
        <v>480</v>
      </c>
      <c r="H22" s="18" t="s">
        <v>121</v>
      </c>
      <c r="I22" s="19" t="str">
        <f t="shared" si="0"/>
        <v>13705009</v>
      </c>
      <c r="J22" s="19" t="str">
        <f t="shared" si="2"/>
        <v>004</v>
      </c>
      <c r="K22" s="19" t="str">
        <f t="shared" si="1"/>
        <v>1</v>
      </c>
    </row>
    <row r="23" s="1" customFormat="1" ht="42" customHeight="1" spans="1:11">
      <c r="A23" s="23">
        <v>20</v>
      </c>
      <c r="B23" s="24" t="s">
        <v>143</v>
      </c>
      <c r="C23" s="24" t="s">
        <v>526</v>
      </c>
      <c r="D23" s="23" t="s">
        <v>527</v>
      </c>
      <c r="F23" s="17" t="s">
        <v>480</v>
      </c>
      <c r="H23" s="18" t="s">
        <v>122</v>
      </c>
      <c r="I23" s="19" t="str">
        <f t="shared" si="0"/>
        <v>13705009</v>
      </c>
      <c r="J23" s="19" t="str">
        <f t="shared" si="2"/>
        <v>004</v>
      </c>
      <c r="K23" s="19" t="str">
        <f t="shared" si="1"/>
        <v>2</v>
      </c>
    </row>
    <row r="24" s="1" customFormat="1" ht="42" customHeight="1" spans="1:11">
      <c r="A24" s="23">
        <v>21</v>
      </c>
      <c r="B24" s="25" t="s">
        <v>146</v>
      </c>
      <c r="C24" s="25" t="s">
        <v>528</v>
      </c>
      <c r="D24" s="26" t="s">
        <v>529</v>
      </c>
      <c r="F24" s="17" t="s">
        <v>480</v>
      </c>
      <c r="H24" s="18" t="s">
        <v>129</v>
      </c>
      <c r="I24" s="19" t="str">
        <f t="shared" si="0"/>
        <v>13705010</v>
      </c>
      <c r="J24" s="19" t="str">
        <f t="shared" si="2"/>
        <v>001</v>
      </c>
      <c r="K24" s="19" t="str">
        <f t="shared" si="1"/>
        <v>1</v>
      </c>
    </row>
    <row r="25" s="1" customFormat="1" ht="42" customHeight="1" spans="1:11">
      <c r="A25" s="23">
        <v>22</v>
      </c>
      <c r="B25" s="25" t="s">
        <v>150</v>
      </c>
      <c r="C25" s="25" t="s">
        <v>530</v>
      </c>
      <c r="D25" s="26" t="s">
        <v>531</v>
      </c>
      <c r="F25" s="17" t="s">
        <v>480</v>
      </c>
      <c r="H25" s="18" t="s">
        <v>131</v>
      </c>
      <c r="I25" s="19" t="str">
        <f t="shared" si="0"/>
        <v>13705010</v>
      </c>
      <c r="J25" s="19" t="str">
        <f t="shared" si="2"/>
        <v>001</v>
      </c>
      <c r="K25" s="19" t="str">
        <f t="shared" si="1"/>
        <v>2</v>
      </c>
    </row>
    <row r="26" s="1" customFormat="1" ht="46" customHeight="1" spans="1:11">
      <c r="A26" s="23">
        <v>23</v>
      </c>
      <c r="B26" s="24" t="s">
        <v>532</v>
      </c>
      <c r="C26" s="25" t="s">
        <v>533</v>
      </c>
      <c r="D26" s="23" t="s">
        <v>534</v>
      </c>
      <c r="F26" s="17" t="s">
        <v>480</v>
      </c>
      <c r="H26" s="18" t="s">
        <v>140</v>
      </c>
      <c r="I26" s="19" t="str">
        <f t="shared" si="0"/>
        <v>13705010</v>
      </c>
      <c r="J26" s="19" t="str">
        <f t="shared" si="2"/>
        <v>005</v>
      </c>
      <c r="K26" s="19" t="str">
        <f t="shared" si="1"/>
        <v>1</v>
      </c>
    </row>
    <row r="27" s="1" customFormat="1" ht="42" customHeight="1" spans="1:11">
      <c r="A27" s="23">
        <v>24</v>
      </c>
      <c r="B27" s="24" t="s">
        <v>535</v>
      </c>
      <c r="C27" s="25" t="s">
        <v>536</v>
      </c>
      <c r="D27" s="23" t="s">
        <v>537</v>
      </c>
      <c r="F27" s="17" t="s">
        <v>480</v>
      </c>
      <c r="H27" s="18" t="s">
        <v>152</v>
      </c>
      <c r="I27" s="19" t="str">
        <f t="shared" si="0"/>
        <v>13705013</v>
      </c>
      <c r="J27" s="19" t="str">
        <f t="shared" si="2"/>
        <v>001</v>
      </c>
      <c r="K27" s="19" t="str">
        <f t="shared" si="1"/>
        <v>1</v>
      </c>
    </row>
    <row r="28" s="1" customFormat="1" ht="44" customHeight="1" spans="1:11">
      <c r="A28" s="23">
        <v>25</v>
      </c>
      <c r="B28" s="25" t="s">
        <v>163</v>
      </c>
      <c r="C28" s="25" t="s">
        <v>538</v>
      </c>
      <c r="D28" s="26" t="s">
        <v>539</v>
      </c>
      <c r="F28" s="17" t="s">
        <v>480</v>
      </c>
      <c r="H28" s="18" t="s">
        <v>159</v>
      </c>
      <c r="I28" s="19" t="str">
        <f t="shared" si="0"/>
        <v>13705013</v>
      </c>
      <c r="J28" s="19" t="str">
        <f t="shared" si="2"/>
        <v>002</v>
      </c>
      <c r="K28" s="19" t="str">
        <f t="shared" si="1"/>
        <v>1</v>
      </c>
    </row>
    <row r="29" s="1" customFormat="1" ht="42" customHeight="1" spans="1:11">
      <c r="A29" s="23">
        <v>26</v>
      </c>
      <c r="B29" s="24" t="s">
        <v>540</v>
      </c>
      <c r="C29" s="24" t="s">
        <v>541</v>
      </c>
      <c r="D29" s="23" t="s">
        <v>542</v>
      </c>
      <c r="F29" s="17" t="s">
        <v>480</v>
      </c>
      <c r="H29" s="18" t="s">
        <v>162</v>
      </c>
      <c r="I29" s="19" t="str">
        <f t="shared" si="0"/>
        <v>13705014</v>
      </c>
      <c r="J29" s="19" t="str">
        <f t="shared" si="2"/>
        <v>001</v>
      </c>
      <c r="K29" s="19" t="str">
        <f t="shared" si="1"/>
        <v>1</v>
      </c>
    </row>
    <row r="30" s="1" customFormat="1" ht="42" customHeight="1" spans="1:11">
      <c r="A30" s="23">
        <v>27</v>
      </c>
      <c r="B30" s="25" t="s">
        <v>170</v>
      </c>
      <c r="C30" s="25" t="s">
        <v>543</v>
      </c>
      <c r="D30" s="26" t="s">
        <v>544</v>
      </c>
      <c r="F30" s="17" t="s">
        <v>480</v>
      </c>
      <c r="H30" s="18" t="s">
        <v>169</v>
      </c>
      <c r="I30" s="19" t="str">
        <f t="shared" si="0"/>
        <v>13705015</v>
      </c>
      <c r="J30" s="19" t="str">
        <f t="shared" si="2"/>
        <v>001</v>
      </c>
      <c r="K30" s="19" t="str">
        <f t="shared" si="1"/>
        <v>3</v>
      </c>
    </row>
    <row r="31" s="1" customFormat="1" ht="46" customHeight="1" spans="1:11">
      <c r="A31" s="23">
        <v>28</v>
      </c>
      <c r="B31" s="24" t="s">
        <v>545</v>
      </c>
      <c r="C31" s="24" t="s">
        <v>546</v>
      </c>
      <c r="D31" s="23" t="s">
        <v>547</v>
      </c>
      <c r="F31" s="17" t="s">
        <v>480</v>
      </c>
      <c r="H31" s="18" t="s">
        <v>88</v>
      </c>
      <c r="I31" s="19" t="str">
        <f t="shared" si="0"/>
        <v>13705006</v>
      </c>
      <c r="J31" s="19" t="str">
        <f t="shared" si="2"/>
        <v>006</v>
      </c>
      <c r="K31" s="19" t="str">
        <f t="shared" si="1"/>
        <v>6</v>
      </c>
    </row>
    <row r="32" s="1" customFormat="1" ht="42" customHeight="1" spans="1:11">
      <c r="A32" s="23">
        <v>29</v>
      </c>
      <c r="B32" s="24" t="s">
        <v>548</v>
      </c>
      <c r="C32" s="25" t="s">
        <v>549</v>
      </c>
      <c r="D32" s="23" t="s">
        <v>550</v>
      </c>
      <c r="F32" s="17" t="s">
        <v>480</v>
      </c>
      <c r="H32" s="18" t="s">
        <v>185</v>
      </c>
      <c r="I32" s="19" t="str">
        <f t="shared" si="0"/>
        <v>13705019</v>
      </c>
      <c r="J32" s="19" t="str">
        <f t="shared" si="2"/>
        <v>001</v>
      </c>
      <c r="K32" s="19" t="str">
        <f t="shared" si="1"/>
        <v>3</v>
      </c>
    </row>
    <row r="33" s="1" customFormat="1" ht="42" customHeight="1" spans="1:11">
      <c r="A33" s="23">
        <v>30</v>
      </c>
      <c r="B33" s="24" t="s">
        <v>22</v>
      </c>
      <c r="C33" s="24" t="s">
        <v>551</v>
      </c>
      <c r="D33" s="23" t="s">
        <v>552</v>
      </c>
      <c r="F33" s="17"/>
      <c r="H33" s="18"/>
      <c r="I33" s="19"/>
      <c r="J33" s="19"/>
      <c r="K33" s="19"/>
    </row>
    <row r="34" s="1" customFormat="1" ht="42" customHeight="1" spans="1:11">
      <c r="A34" s="23">
        <v>31</v>
      </c>
      <c r="B34" s="24" t="s">
        <v>43</v>
      </c>
      <c r="C34" s="24" t="s">
        <v>553</v>
      </c>
      <c r="D34" s="23" t="s">
        <v>554</v>
      </c>
      <c r="F34" s="17"/>
      <c r="H34" s="18"/>
      <c r="I34" s="19"/>
      <c r="J34" s="19"/>
      <c r="K34" s="19"/>
    </row>
    <row r="35" s="1" customFormat="1" ht="42" customHeight="1" spans="1:11">
      <c r="A35" s="23">
        <v>32</v>
      </c>
      <c r="B35" s="25" t="s">
        <v>201</v>
      </c>
      <c r="C35" s="25" t="s">
        <v>555</v>
      </c>
      <c r="D35" s="26" t="s">
        <v>556</v>
      </c>
      <c r="F35" s="17"/>
      <c r="H35" s="18"/>
      <c r="I35" s="19"/>
      <c r="J35" s="19"/>
      <c r="K35" s="19"/>
    </row>
    <row r="36" s="1" customFormat="1" ht="42" customHeight="1" spans="1:11">
      <c r="A36" s="23">
        <v>33</v>
      </c>
      <c r="B36" s="25" t="s">
        <v>239</v>
      </c>
      <c r="C36" s="25" t="s">
        <v>557</v>
      </c>
      <c r="D36" s="26" t="s">
        <v>558</v>
      </c>
      <c r="F36" s="17" t="s">
        <v>480</v>
      </c>
      <c r="H36" s="18" t="s">
        <v>291</v>
      </c>
      <c r="I36" s="19" t="str">
        <f>LEFT(H36,8)</f>
        <v>13705027</v>
      </c>
      <c r="J36" s="19" t="str">
        <f>MID(H36,9,3)</f>
        <v>013</v>
      </c>
      <c r="K36" s="19" t="str">
        <f>RIGHT(H36,1)</f>
        <v>1</v>
      </c>
    </row>
    <row r="37" s="1" customFormat="1" ht="42" customHeight="1" spans="1:11">
      <c r="A37" s="23">
        <v>34</v>
      </c>
      <c r="B37" s="25" t="s">
        <v>253</v>
      </c>
      <c r="C37" s="25" t="s">
        <v>559</v>
      </c>
      <c r="D37" s="26" t="s">
        <v>560</v>
      </c>
      <c r="F37" s="17" t="s">
        <v>480</v>
      </c>
      <c r="H37" s="18" t="s">
        <v>342</v>
      </c>
      <c r="I37" s="19" t="str">
        <f>LEFT(H37,8)</f>
        <v>13705028</v>
      </c>
      <c r="J37" s="19" t="str">
        <f>MID(H37,9,3)</f>
        <v>009</v>
      </c>
      <c r="K37" s="19" t="str">
        <f>RIGHT(H37,1)</f>
        <v>3</v>
      </c>
    </row>
    <row r="38" s="1" customFormat="1" ht="42" customHeight="1" spans="1:11">
      <c r="A38" s="23">
        <v>35</v>
      </c>
      <c r="B38" s="25" t="s">
        <v>308</v>
      </c>
      <c r="C38" s="25" t="s">
        <v>561</v>
      </c>
      <c r="D38" s="26" t="s">
        <v>562</v>
      </c>
      <c r="F38" s="17" t="s">
        <v>480</v>
      </c>
      <c r="H38" s="18" t="s">
        <v>417</v>
      </c>
      <c r="I38" s="19" t="str">
        <f>LEFT(H38,8)</f>
        <v>13705029</v>
      </c>
      <c r="J38" s="19" t="str">
        <f>MID(H38,9,3)</f>
        <v>015</v>
      </c>
      <c r="K38" s="19" t="str">
        <f>RIGHT(H38,1)</f>
        <v>1</v>
      </c>
    </row>
    <row r="39" s="1" customFormat="1" ht="42" customHeight="1" spans="1:11">
      <c r="A39" s="23">
        <v>36</v>
      </c>
      <c r="B39" s="25" t="s">
        <v>366</v>
      </c>
      <c r="C39" s="25" t="s">
        <v>563</v>
      </c>
      <c r="D39" s="26" t="s">
        <v>564</v>
      </c>
      <c r="F39" s="17"/>
      <c r="H39" s="18"/>
      <c r="I39" s="19"/>
      <c r="J39" s="19"/>
      <c r="K39" s="19"/>
    </row>
    <row r="40" ht="42" customHeight="1" spans="1:4">
      <c r="A40" s="23">
        <v>37</v>
      </c>
      <c r="B40" s="24" t="s">
        <v>465</v>
      </c>
      <c r="C40" s="24" t="s">
        <v>565</v>
      </c>
      <c r="D40" s="23" t="s">
        <v>566</v>
      </c>
    </row>
    <row r="41" ht="61" customHeight="1" spans="1:4">
      <c r="A41" s="23">
        <v>38</v>
      </c>
      <c r="B41" s="25" t="s">
        <v>469</v>
      </c>
      <c r="C41" s="25" t="s">
        <v>567</v>
      </c>
      <c r="D41" s="26" t="s">
        <v>568</v>
      </c>
    </row>
  </sheetData>
  <autoFilter xmlns:etc="http://www.wps.cn/officeDocument/2017/etCustomData" ref="A3:D41" etc:filterBottomFollowUsedRange="0">
    <extLst/>
  </autoFilter>
  <mergeCells count="2">
    <mergeCell ref="A1:B1"/>
    <mergeCell ref="A2:D2"/>
  </mergeCells>
  <printOptions horizontalCentered="1"/>
  <pageMargins left="0.590277777777778" right="0.590277777777778" top="0.783333333333333" bottom="0.783333333333333" header="0.5" footer="0.5"/>
  <pageSetup paperSize="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O214"/>
  <sheetViews>
    <sheetView showGridLines="0" zoomScale="115" zoomScaleNormal="115" topLeftCell="A125" workbookViewId="0">
      <selection activeCell="E72" sqref="E72:E214"/>
    </sheetView>
  </sheetViews>
  <sheetFormatPr defaultColWidth="8.875" defaultRowHeight="14.25"/>
  <cols>
    <col min="1" max="1" width="5.625" style="2" customWidth="1"/>
    <col min="2" max="2" width="19.125" style="3" customWidth="1"/>
    <col min="3" max="3" width="23.25" style="3" customWidth="1"/>
    <col min="4" max="4" width="16.5" style="2" customWidth="1"/>
    <col min="5" max="7" width="6.925" style="2" customWidth="1"/>
    <col min="8" max="8" width="11.125" style="2" customWidth="1"/>
    <col min="9" max="9" width="8.875" style="3" customWidth="1"/>
    <col min="10" max="10" width="8.875" style="4" hidden="1" customWidth="1"/>
    <col min="11" max="11" width="8.875" style="3" hidden="1" customWidth="1"/>
    <col min="12" max="12" width="20" style="3" hidden="1" customWidth="1"/>
    <col min="13" max="15" width="8.875" style="3" hidden="1" customWidth="1"/>
    <col min="16" max="16384" width="8.875" style="3" customWidth="1"/>
  </cols>
  <sheetData>
    <row r="1" ht="40" customHeight="1" spans="1:8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/>
      <c r="H1" s="5" t="s">
        <v>8</v>
      </c>
    </row>
    <row r="2" s="1" customFormat="1" ht="28.5" spans="1:15">
      <c r="A2" s="6">
        <v>1</v>
      </c>
      <c r="B2" s="7" t="s">
        <v>569</v>
      </c>
      <c r="C2" s="8" t="s">
        <v>570</v>
      </c>
      <c r="D2" s="9" t="s">
        <v>571</v>
      </c>
      <c r="E2" s="7">
        <v>1</v>
      </c>
      <c r="F2" s="7">
        <v>535</v>
      </c>
      <c r="G2" s="7">
        <f t="shared" ref="G2:G65" si="0">F2/E2</f>
        <v>535</v>
      </c>
      <c r="H2" s="10" t="s">
        <v>293</v>
      </c>
      <c r="J2" s="17" t="s">
        <v>480</v>
      </c>
      <c r="L2" s="18" t="s">
        <v>16</v>
      </c>
      <c r="M2" s="19" t="str">
        <f t="shared" ref="M2:M65" si="1">LEFT(L2,8)</f>
        <v>13705001</v>
      </c>
      <c r="N2" s="19" t="str">
        <f t="shared" ref="N2:N66" si="2">MID(L2,9,3)</f>
        <v>001</v>
      </c>
      <c r="O2" s="19" t="str">
        <f t="shared" ref="O2:O65" si="3">RIGHT(L2,1)</f>
        <v>1</v>
      </c>
    </row>
    <row r="3" s="1" customFormat="1" ht="28.5" spans="1:15">
      <c r="A3" s="6">
        <v>2</v>
      </c>
      <c r="B3" s="7" t="s">
        <v>572</v>
      </c>
      <c r="C3" s="9" t="s">
        <v>573</v>
      </c>
      <c r="D3" s="9" t="s">
        <v>574</v>
      </c>
      <c r="E3" s="7">
        <v>1</v>
      </c>
      <c r="F3" s="7">
        <v>393</v>
      </c>
      <c r="G3" s="7">
        <f t="shared" si="0"/>
        <v>393</v>
      </c>
      <c r="H3" s="6"/>
      <c r="J3" s="17" t="s">
        <v>480</v>
      </c>
      <c r="L3" s="18" t="s">
        <v>20</v>
      </c>
      <c r="M3" s="19" t="str">
        <f t="shared" si="1"/>
        <v>13705002</v>
      </c>
      <c r="N3" s="19" t="s">
        <v>21</v>
      </c>
      <c r="O3" s="19" t="str">
        <f t="shared" si="3"/>
        <v>1</v>
      </c>
    </row>
    <row r="4" s="1" customFormat="1" ht="28.5" spans="1:15">
      <c r="A4" s="6">
        <v>3</v>
      </c>
      <c r="B4" s="7" t="s">
        <v>575</v>
      </c>
      <c r="C4" s="9" t="s">
        <v>576</v>
      </c>
      <c r="D4" s="9" t="s">
        <v>577</v>
      </c>
      <c r="E4" s="7">
        <v>1</v>
      </c>
      <c r="F4" s="7">
        <v>382</v>
      </c>
      <c r="G4" s="7">
        <f t="shared" si="0"/>
        <v>382</v>
      </c>
      <c r="H4" s="6"/>
      <c r="J4" s="17" t="s">
        <v>480</v>
      </c>
      <c r="L4" s="18" t="s">
        <v>25</v>
      </c>
      <c r="M4" s="19" t="str">
        <f t="shared" si="1"/>
        <v>13705003</v>
      </c>
      <c r="N4" s="19" t="str">
        <f t="shared" si="2"/>
        <v>001</v>
      </c>
      <c r="O4" s="19" t="str">
        <f t="shared" si="3"/>
        <v>1</v>
      </c>
    </row>
    <row r="5" s="1" customFormat="1" ht="28.5" spans="1:15">
      <c r="A5" s="6">
        <v>4</v>
      </c>
      <c r="B5" s="7" t="s">
        <v>578</v>
      </c>
      <c r="C5" s="9" t="s">
        <v>579</v>
      </c>
      <c r="D5" s="9" t="s">
        <v>580</v>
      </c>
      <c r="E5" s="7">
        <v>1</v>
      </c>
      <c r="F5" s="7">
        <v>193</v>
      </c>
      <c r="G5" s="7">
        <f t="shared" si="0"/>
        <v>193</v>
      </c>
      <c r="H5" s="6"/>
      <c r="J5" s="17" t="s">
        <v>480</v>
      </c>
      <c r="L5" s="18" t="s">
        <v>27</v>
      </c>
      <c r="M5" s="19" t="str">
        <f t="shared" si="1"/>
        <v>13705003</v>
      </c>
      <c r="N5" s="19" t="str">
        <f t="shared" si="2"/>
        <v>001</v>
      </c>
      <c r="O5" s="19" t="str">
        <f t="shared" si="3"/>
        <v>2</v>
      </c>
    </row>
    <row r="6" s="1" customFormat="1" ht="28.5" spans="1:15">
      <c r="A6" s="6">
        <v>5</v>
      </c>
      <c r="B6" s="7" t="s">
        <v>572</v>
      </c>
      <c r="C6" s="9" t="s">
        <v>581</v>
      </c>
      <c r="D6" s="9" t="s">
        <v>582</v>
      </c>
      <c r="E6" s="7">
        <v>1</v>
      </c>
      <c r="F6" s="7">
        <v>167</v>
      </c>
      <c r="G6" s="7">
        <f t="shared" si="0"/>
        <v>167</v>
      </c>
      <c r="H6" s="10" t="s">
        <v>338</v>
      </c>
      <c r="J6" s="17" t="s">
        <v>480</v>
      </c>
      <c r="L6" s="18" t="s">
        <v>29</v>
      </c>
      <c r="M6" s="19" t="str">
        <f t="shared" si="1"/>
        <v>13705003</v>
      </c>
      <c r="N6" s="19" t="str">
        <f t="shared" si="2"/>
        <v>001</v>
      </c>
      <c r="O6" s="19" t="str">
        <f t="shared" si="3"/>
        <v>3</v>
      </c>
    </row>
    <row r="7" s="1" customFormat="1" ht="28.5" spans="1:15">
      <c r="A7" s="6">
        <v>6</v>
      </c>
      <c r="B7" s="7" t="s">
        <v>583</v>
      </c>
      <c r="C7" s="9" t="s">
        <v>579</v>
      </c>
      <c r="D7" s="9" t="s">
        <v>584</v>
      </c>
      <c r="E7" s="7">
        <v>1</v>
      </c>
      <c r="F7" s="7">
        <v>141</v>
      </c>
      <c r="G7" s="7">
        <f t="shared" si="0"/>
        <v>141</v>
      </c>
      <c r="H7" s="6"/>
      <c r="J7" s="17" t="s">
        <v>480</v>
      </c>
      <c r="L7" s="18" t="s">
        <v>31</v>
      </c>
      <c r="M7" s="19" t="str">
        <f t="shared" si="1"/>
        <v>13705003</v>
      </c>
      <c r="N7" s="19" t="str">
        <f t="shared" si="2"/>
        <v>002</v>
      </c>
      <c r="O7" s="19" t="str">
        <f t="shared" si="3"/>
        <v>4</v>
      </c>
    </row>
    <row r="8" s="1" customFormat="1" ht="28.5" spans="1:15">
      <c r="A8" s="6">
        <v>7</v>
      </c>
      <c r="B8" s="7" t="s">
        <v>585</v>
      </c>
      <c r="C8" s="9" t="s">
        <v>586</v>
      </c>
      <c r="D8" s="9" t="s">
        <v>587</v>
      </c>
      <c r="E8" s="7">
        <v>1</v>
      </c>
      <c r="F8" s="7">
        <v>140</v>
      </c>
      <c r="G8" s="7">
        <f t="shared" si="0"/>
        <v>140</v>
      </c>
      <c r="H8" s="6"/>
      <c r="J8" s="17" t="s">
        <v>480</v>
      </c>
      <c r="L8" s="18" t="s">
        <v>34</v>
      </c>
      <c r="M8" s="19" t="str">
        <f t="shared" si="1"/>
        <v>13705003</v>
      </c>
      <c r="N8" s="19" t="str">
        <f t="shared" si="2"/>
        <v>003</v>
      </c>
      <c r="O8" s="19" t="str">
        <f t="shared" si="3"/>
        <v>5</v>
      </c>
    </row>
    <row r="9" s="1" customFormat="1" ht="28.5" spans="1:15">
      <c r="A9" s="6">
        <v>8</v>
      </c>
      <c r="B9" s="7" t="s">
        <v>578</v>
      </c>
      <c r="C9" s="9" t="s">
        <v>579</v>
      </c>
      <c r="D9" s="9" t="s">
        <v>588</v>
      </c>
      <c r="E9" s="7">
        <v>1</v>
      </c>
      <c r="F9" s="7">
        <v>137</v>
      </c>
      <c r="G9" s="7">
        <f t="shared" si="0"/>
        <v>137</v>
      </c>
      <c r="H9" s="6"/>
      <c r="J9" s="17" t="s">
        <v>480</v>
      </c>
      <c r="L9" s="18" t="s">
        <v>36</v>
      </c>
      <c r="M9" s="19" t="str">
        <f t="shared" si="1"/>
        <v>13705003</v>
      </c>
      <c r="N9" s="19" t="str">
        <f t="shared" si="2"/>
        <v>003</v>
      </c>
      <c r="O9" s="19" t="str">
        <f t="shared" si="3"/>
        <v>6</v>
      </c>
    </row>
    <row r="10" s="1" customFormat="1" ht="28.5" spans="1:15">
      <c r="A10" s="6">
        <v>9</v>
      </c>
      <c r="B10" s="7" t="s">
        <v>589</v>
      </c>
      <c r="C10" s="9" t="s">
        <v>579</v>
      </c>
      <c r="D10" s="9" t="s">
        <v>590</v>
      </c>
      <c r="E10" s="7">
        <v>1</v>
      </c>
      <c r="F10" s="7">
        <v>135</v>
      </c>
      <c r="G10" s="7">
        <f t="shared" si="0"/>
        <v>135</v>
      </c>
      <c r="H10" s="6"/>
      <c r="J10" s="17" t="s">
        <v>480</v>
      </c>
      <c r="L10" s="18" t="s">
        <v>38</v>
      </c>
      <c r="M10" s="19" t="str">
        <f t="shared" si="1"/>
        <v>13705003</v>
      </c>
      <c r="N10" s="19" t="str">
        <f t="shared" si="2"/>
        <v>003</v>
      </c>
      <c r="O10" s="19" t="str">
        <f t="shared" si="3"/>
        <v>7</v>
      </c>
    </row>
    <row r="11" s="1" customFormat="1" ht="28.5" spans="1:15">
      <c r="A11" s="6">
        <v>10</v>
      </c>
      <c r="B11" s="7" t="s">
        <v>585</v>
      </c>
      <c r="C11" s="9" t="s">
        <v>591</v>
      </c>
      <c r="D11" s="9" t="s">
        <v>592</v>
      </c>
      <c r="E11" s="7">
        <v>1</v>
      </c>
      <c r="F11" s="7">
        <v>133</v>
      </c>
      <c r="G11" s="7">
        <f t="shared" si="0"/>
        <v>133</v>
      </c>
      <c r="H11" s="6"/>
      <c r="J11" s="17" t="s">
        <v>480</v>
      </c>
      <c r="L11" s="18" t="s">
        <v>40</v>
      </c>
      <c r="M11" s="19" t="str">
        <f t="shared" si="1"/>
        <v>13705003</v>
      </c>
      <c r="N11" s="19" t="str">
        <f t="shared" si="2"/>
        <v>004</v>
      </c>
      <c r="O11" s="19" t="str">
        <f t="shared" si="3"/>
        <v>0</v>
      </c>
    </row>
    <row r="12" s="1" customFormat="1" ht="28.5" spans="1:15">
      <c r="A12" s="6">
        <v>11</v>
      </c>
      <c r="B12" s="7" t="s">
        <v>593</v>
      </c>
      <c r="C12" s="9" t="s">
        <v>579</v>
      </c>
      <c r="D12" s="9" t="s">
        <v>592</v>
      </c>
      <c r="E12" s="7">
        <v>1</v>
      </c>
      <c r="F12" s="7">
        <v>125</v>
      </c>
      <c r="G12" s="7">
        <f t="shared" si="0"/>
        <v>125</v>
      </c>
      <c r="H12" s="6"/>
      <c r="J12" s="17" t="s">
        <v>480</v>
      </c>
      <c r="L12" s="18" t="s">
        <v>41</v>
      </c>
      <c r="M12" s="19" t="str">
        <f t="shared" si="1"/>
        <v>13705003</v>
      </c>
      <c r="N12" s="19" t="str">
        <f t="shared" si="2"/>
        <v>004</v>
      </c>
      <c r="O12" s="19" t="str">
        <f t="shared" si="3"/>
        <v>8</v>
      </c>
    </row>
    <row r="13" s="1" customFormat="1" ht="28.5" spans="1:15">
      <c r="A13" s="6">
        <v>12</v>
      </c>
      <c r="B13" s="7" t="s">
        <v>594</v>
      </c>
      <c r="C13" s="9" t="s">
        <v>579</v>
      </c>
      <c r="D13" s="9" t="s">
        <v>595</v>
      </c>
      <c r="E13" s="7">
        <v>2</v>
      </c>
      <c r="F13" s="7">
        <v>244</v>
      </c>
      <c r="G13" s="7">
        <f t="shared" si="0"/>
        <v>122</v>
      </c>
      <c r="H13" s="6"/>
      <c r="J13" s="17" t="s">
        <v>480</v>
      </c>
      <c r="L13" s="18" t="s">
        <v>42</v>
      </c>
      <c r="M13" s="19" t="str">
        <f t="shared" si="1"/>
        <v>13705003</v>
      </c>
      <c r="N13" s="19" t="str">
        <f t="shared" si="2"/>
        <v>004</v>
      </c>
      <c r="O13" s="19" t="str">
        <f t="shared" si="3"/>
        <v>9</v>
      </c>
    </row>
    <row r="14" s="1" customFormat="1" ht="28.5" spans="1:15">
      <c r="A14" s="6">
        <v>13</v>
      </c>
      <c r="B14" s="7" t="s">
        <v>596</v>
      </c>
      <c r="C14" s="9" t="s">
        <v>579</v>
      </c>
      <c r="D14" s="9" t="s">
        <v>597</v>
      </c>
      <c r="E14" s="7">
        <v>1</v>
      </c>
      <c r="F14" s="7">
        <v>116</v>
      </c>
      <c r="G14" s="7">
        <f t="shared" si="0"/>
        <v>116</v>
      </c>
      <c r="H14" s="6"/>
      <c r="J14" s="17" t="s">
        <v>480</v>
      </c>
      <c r="L14" s="18" t="s">
        <v>45</v>
      </c>
      <c r="M14" s="19" t="str">
        <f t="shared" si="1"/>
        <v>13705004</v>
      </c>
      <c r="N14" s="19" t="str">
        <f t="shared" si="2"/>
        <v>001</v>
      </c>
      <c r="O14" s="19" t="str">
        <f t="shared" si="3"/>
        <v>1</v>
      </c>
    </row>
    <row r="15" s="1" customFormat="1" ht="28.5" spans="1:15">
      <c r="A15" s="6">
        <v>14</v>
      </c>
      <c r="B15" s="7" t="s">
        <v>589</v>
      </c>
      <c r="C15" s="9" t="s">
        <v>579</v>
      </c>
      <c r="D15" s="9" t="s">
        <v>598</v>
      </c>
      <c r="E15" s="7">
        <v>1</v>
      </c>
      <c r="F15" s="7">
        <v>112</v>
      </c>
      <c r="G15" s="7">
        <f t="shared" si="0"/>
        <v>112</v>
      </c>
      <c r="H15" s="6"/>
      <c r="J15" s="17" t="s">
        <v>480</v>
      </c>
      <c r="L15" s="18" t="s">
        <v>47</v>
      </c>
      <c r="M15" s="19" t="str">
        <f t="shared" si="1"/>
        <v>13705004</v>
      </c>
      <c r="N15" s="19" t="str">
        <f t="shared" si="2"/>
        <v>002</v>
      </c>
      <c r="O15" s="19" t="str">
        <f t="shared" si="3"/>
        <v>1</v>
      </c>
    </row>
    <row r="16" s="1" customFormat="1" ht="28.5" spans="1:15">
      <c r="A16" s="6">
        <v>15</v>
      </c>
      <c r="B16" s="7" t="s">
        <v>599</v>
      </c>
      <c r="C16" s="9" t="s">
        <v>579</v>
      </c>
      <c r="D16" s="9" t="s">
        <v>600</v>
      </c>
      <c r="E16" s="7">
        <v>1</v>
      </c>
      <c r="F16" s="7">
        <v>112</v>
      </c>
      <c r="G16" s="7">
        <f t="shared" si="0"/>
        <v>112</v>
      </c>
      <c r="H16" s="6"/>
      <c r="J16" s="17" t="s">
        <v>480</v>
      </c>
      <c r="L16" s="18" t="s">
        <v>50</v>
      </c>
      <c r="M16" s="19" t="str">
        <f t="shared" si="1"/>
        <v>13705004</v>
      </c>
      <c r="N16" s="19" t="str">
        <f t="shared" si="2"/>
        <v>003</v>
      </c>
      <c r="O16" s="19" t="str">
        <f t="shared" si="3"/>
        <v>1</v>
      </c>
    </row>
    <row r="17" s="1" customFormat="1" ht="28.5" spans="1:15">
      <c r="A17" s="6">
        <v>16</v>
      </c>
      <c r="B17" s="7" t="s">
        <v>585</v>
      </c>
      <c r="C17" s="9" t="s">
        <v>601</v>
      </c>
      <c r="D17" s="9" t="s">
        <v>602</v>
      </c>
      <c r="E17" s="7">
        <v>1</v>
      </c>
      <c r="F17" s="7">
        <v>109</v>
      </c>
      <c r="G17" s="7">
        <f t="shared" si="0"/>
        <v>109</v>
      </c>
      <c r="H17" s="6"/>
      <c r="J17" s="17" t="s">
        <v>480</v>
      </c>
      <c r="L17" s="18" t="s">
        <v>52</v>
      </c>
      <c r="M17" s="19" t="str">
        <f t="shared" si="1"/>
        <v>13705004</v>
      </c>
      <c r="N17" s="19" t="str">
        <f t="shared" si="2"/>
        <v>003</v>
      </c>
      <c r="O17" s="19" t="str">
        <f t="shared" si="3"/>
        <v>2</v>
      </c>
    </row>
    <row r="18" s="1" customFormat="1" ht="28.5" spans="1:15">
      <c r="A18" s="6">
        <v>17</v>
      </c>
      <c r="B18" s="7" t="s">
        <v>593</v>
      </c>
      <c r="C18" s="9" t="s">
        <v>579</v>
      </c>
      <c r="D18" s="9" t="s">
        <v>603</v>
      </c>
      <c r="E18" s="7">
        <v>1</v>
      </c>
      <c r="F18" s="7">
        <v>108</v>
      </c>
      <c r="G18" s="7">
        <f t="shared" si="0"/>
        <v>108</v>
      </c>
      <c r="H18" s="6"/>
      <c r="J18" s="17" t="s">
        <v>480</v>
      </c>
      <c r="L18" s="18" t="s">
        <v>56</v>
      </c>
      <c r="M18" s="19" t="str">
        <f t="shared" si="1"/>
        <v>13705005</v>
      </c>
      <c r="N18" s="19" t="str">
        <f t="shared" si="2"/>
        <v>001</v>
      </c>
      <c r="O18" s="19" t="str">
        <f t="shared" si="3"/>
        <v>1</v>
      </c>
    </row>
    <row r="19" s="1" customFormat="1" ht="28.5" spans="1:15">
      <c r="A19" s="6">
        <v>18</v>
      </c>
      <c r="B19" s="7" t="s">
        <v>604</v>
      </c>
      <c r="C19" s="9" t="s">
        <v>605</v>
      </c>
      <c r="D19" s="9" t="s">
        <v>606</v>
      </c>
      <c r="E19" s="7">
        <v>1</v>
      </c>
      <c r="F19" s="7">
        <v>106</v>
      </c>
      <c r="G19" s="7">
        <f t="shared" si="0"/>
        <v>106</v>
      </c>
      <c r="H19" s="6"/>
      <c r="J19" s="17" t="s">
        <v>480</v>
      </c>
      <c r="L19" s="18" t="s">
        <v>59</v>
      </c>
      <c r="M19" s="19" t="str">
        <f t="shared" si="1"/>
        <v>13705006</v>
      </c>
      <c r="N19" s="19" t="str">
        <f t="shared" si="2"/>
        <v>001</v>
      </c>
      <c r="O19" s="19" t="str">
        <f t="shared" si="3"/>
        <v>1</v>
      </c>
    </row>
    <row r="20" s="1" customFormat="1" ht="29.25" spans="1:15">
      <c r="A20" s="11">
        <v>19</v>
      </c>
      <c r="B20" s="12" t="s">
        <v>594</v>
      </c>
      <c r="C20" s="13" t="s">
        <v>607</v>
      </c>
      <c r="D20" s="13" t="s">
        <v>608</v>
      </c>
      <c r="E20" s="12">
        <v>1</v>
      </c>
      <c r="F20" s="12">
        <v>100</v>
      </c>
      <c r="G20" s="12">
        <f t="shared" si="0"/>
        <v>100</v>
      </c>
      <c r="H20" s="11"/>
      <c r="J20" s="17" t="s">
        <v>480</v>
      </c>
      <c r="L20" s="18" t="s">
        <v>61</v>
      </c>
      <c r="M20" s="19" t="str">
        <f t="shared" si="1"/>
        <v>13705006</v>
      </c>
      <c r="N20" s="19" t="str">
        <f t="shared" si="2"/>
        <v>001</v>
      </c>
      <c r="O20" s="19" t="str">
        <f t="shared" si="3"/>
        <v>2</v>
      </c>
    </row>
    <row r="21" s="1" customFormat="1" ht="28.5" spans="1:15">
      <c r="A21" s="14">
        <v>20</v>
      </c>
      <c r="B21" s="15" t="s">
        <v>609</v>
      </c>
      <c r="C21" s="16" t="s">
        <v>579</v>
      </c>
      <c r="D21" s="16" t="s">
        <v>610</v>
      </c>
      <c r="E21" s="15">
        <v>1</v>
      </c>
      <c r="F21" s="15">
        <v>97</v>
      </c>
      <c r="G21" s="15">
        <f t="shared" si="0"/>
        <v>97</v>
      </c>
      <c r="H21" s="14"/>
      <c r="J21" s="17" t="s">
        <v>480</v>
      </c>
      <c r="L21" s="18" t="s">
        <v>63</v>
      </c>
      <c r="M21" s="19" t="str">
        <f t="shared" si="1"/>
        <v>13705006</v>
      </c>
      <c r="N21" s="19" t="str">
        <f t="shared" si="2"/>
        <v>001</v>
      </c>
      <c r="O21" s="19" t="str">
        <f t="shared" si="3"/>
        <v>3</v>
      </c>
    </row>
    <row r="22" s="1" customFormat="1" ht="28.5" spans="1:15">
      <c r="A22" s="6">
        <v>21</v>
      </c>
      <c r="B22" s="7" t="s">
        <v>572</v>
      </c>
      <c r="C22" s="9" t="s">
        <v>611</v>
      </c>
      <c r="D22" s="9" t="s">
        <v>612</v>
      </c>
      <c r="E22" s="7">
        <v>1</v>
      </c>
      <c r="F22" s="7">
        <v>95</v>
      </c>
      <c r="G22" s="7">
        <f t="shared" si="0"/>
        <v>95</v>
      </c>
      <c r="H22" s="6"/>
      <c r="J22" s="17" t="s">
        <v>480</v>
      </c>
      <c r="L22" s="18" t="s">
        <v>65</v>
      </c>
      <c r="M22" s="19" t="str">
        <f t="shared" si="1"/>
        <v>13705006</v>
      </c>
      <c r="N22" s="19" t="str">
        <f t="shared" si="2"/>
        <v>001</v>
      </c>
      <c r="O22" s="19" t="str">
        <f t="shared" si="3"/>
        <v>4</v>
      </c>
    </row>
    <row r="23" s="1" customFormat="1" ht="28.5" spans="1:15">
      <c r="A23" s="6">
        <v>22</v>
      </c>
      <c r="B23" s="7" t="s">
        <v>613</v>
      </c>
      <c r="C23" s="9" t="s">
        <v>614</v>
      </c>
      <c r="D23" s="9" t="s">
        <v>615</v>
      </c>
      <c r="E23" s="7">
        <v>1</v>
      </c>
      <c r="F23" s="7">
        <v>93</v>
      </c>
      <c r="G23" s="7">
        <f t="shared" si="0"/>
        <v>93</v>
      </c>
      <c r="H23" s="6"/>
      <c r="J23" s="17" t="s">
        <v>480</v>
      </c>
      <c r="L23" s="18" t="s">
        <v>67</v>
      </c>
      <c r="M23" s="19" t="str">
        <f t="shared" si="1"/>
        <v>13705006</v>
      </c>
      <c r="N23" s="19" t="str">
        <f t="shared" si="2"/>
        <v>001</v>
      </c>
      <c r="O23" s="19" t="str">
        <f t="shared" si="3"/>
        <v>5</v>
      </c>
    </row>
    <row r="24" s="1" customFormat="1" ht="28.5" spans="1:15">
      <c r="A24" s="6">
        <v>23</v>
      </c>
      <c r="B24" s="7" t="s">
        <v>604</v>
      </c>
      <c r="C24" s="9" t="s">
        <v>616</v>
      </c>
      <c r="D24" s="9" t="s">
        <v>617</v>
      </c>
      <c r="E24" s="7">
        <v>1</v>
      </c>
      <c r="F24" s="7">
        <v>93</v>
      </c>
      <c r="G24" s="7">
        <f t="shared" si="0"/>
        <v>93</v>
      </c>
      <c r="H24" s="6"/>
      <c r="J24" s="17" t="s">
        <v>480</v>
      </c>
      <c r="L24" s="18" t="s">
        <v>70</v>
      </c>
      <c r="M24" s="19" t="str">
        <f t="shared" si="1"/>
        <v>13705006</v>
      </c>
      <c r="N24" s="19" t="str">
        <f t="shared" si="2"/>
        <v>002</v>
      </c>
      <c r="O24" s="19" t="str">
        <f t="shared" si="3"/>
        <v>6</v>
      </c>
    </row>
    <row r="25" s="1" customFormat="1" ht="28.5" spans="1:15">
      <c r="A25" s="6">
        <v>24</v>
      </c>
      <c r="B25" s="7" t="s">
        <v>618</v>
      </c>
      <c r="C25" s="9" t="s">
        <v>579</v>
      </c>
      <c r="D25" s="9" t="s">
        <v>619</v>
      </c>
      <c r="E25" s="7">
        <v>1</v>
      </c>
      <c r="F25" s="7">
        <v>92</v>
      </c>
      <c r="G25" s="7">
        <f t="shared" si="0"/>
        <v>92</v>
      </c>
      <c r="H25" s="6"/>
      <c r="J25" s="17" t="s">
        <v>480</v>
      </c>
      <c r="L25" s="18" t="s">
        <v>72</v>
      </c>
      <c r="M25" s="19" t="str">
        <f t="shared" si="1"/>
        <v>13705006</v>
      </c>
      <c r="N25" s="19" t="str">
        <f t="shared" si="2"/>
        <v>002</v>
      </c>
      <c r="O25" s="19" t="str">
        <f t="shared" si="3"/>
        <v>7</v>
      </c>
    </row>
    <row r="26" s="1" customFormat="1" ht="28.5" spans="1:15">
      <c r="A26" s="6">
        <v>25</v>
      </c>
      <c r="B26" s="7" t="s">
        <v>620</v>
      </c>
      <c r="C26" s="8" t="s">
        <v>621</v>
      </c>
      <c r="D26" s="9" t="s">
        <v>622</v>
      </c>
      <c r="E26" s="7">
        <v>1</v>
      </c>
      <c r="F26" s="7">
        <v>88</v>
      </c>
      <c r="G26" s="7">
        <f t="shared" si="0"/>
        <v>88</v>
      </c>
      <c r="H26" s="6"/>
      <c r="J26" s="17" t="s">
        <v>480</v>
      </c>
      <c r="L26" s="18" t="s">
        <v>76</v>
      </c>
      <c r="M26" s="19" t="str">
        <f t="shared" si="1"/>
        <v>13705006</v>
      </c>
      <c r="N26" s="19" t="str">
        <f t="shared" si="2"/>
        <v>003</v>
      </c>
      <c r="O26" s="19" t="str">
        <f t="shared" si="3"/>
        <v>0</v>
      </c>
    </row>
    <row r="27" s="1" customFormat="1" ht="28.5" spans="1:15">
      <c r="A27" s="6">
        <v>26</v>
      </c>
      <c r="B27" s="7" t="s">
        <v>623</v>
      </c>
      <c r="C27" s="9" t="s">
        <v>579</v>
      </c>
      <c r="D27" s="9" t="s">
        <v>592</v>
      </c>
      <c r="E27" s="7">
        <v>1</v>
      </c>
      <c r="F27" s="7">
        <v>88</v>
      </c>
      <c r="G27" s="7">
        <f t="shared" si="0"/>
        <v>88</v>
      </c>
      <c r="H27" s="6"/>
      <c r="J27" s="17" t="s">
        <v>480</v>
      </c>
      <c r="L27" s="18" t="s">
        <v>77</v>
      </c>
      <c r="M27" s="19" t="str">
        <f t="shared" si="1"/>
        <v>13705006</v>
      </c>
      <c r="N27" s="19" t="str">
        <f t="shared" si="2"/>
        <v>003</v>
      </c>
      <c r="O27" s="19" t="str">
        <f t="shared" si="3"/>
        <v>8</v>
      </c>
    </row>
    <row r="28" s="1" customFormat="1" ht="28.5" spans="1:15">
      <c r="A28" s="6">
        <v>27</v>
      </c>
      <c r="B28" s="7" t="s">
        <v>624</v>
      </c>
      <c r="C28" s="9" t="s">
        <v>579</v>
      </c>
      <c r="D28" s="9" t="s">
        <v>625</v>
      </c>
      <c r="E28" s="7">
        <v>1</v>
      </c>
      <c r="F28" s="7">
        <v>87</v>
      </c>
      <c r="G28" s="7">
        <f t="shared" si="0"/>
        <v>87</v>
      </c>
      <c r="H28" s="6"/>
      <c r="J28" s="17" t="s">
        <v>480</v>
      </c>
      <c r="L28" s="18" t="s">
        <v>79</v>
      </c>
      <c r="M28" s="19" t="str">
        <f t="shared" si="1"/>
        <v>13705006</v>
      </c>
      <c r="N28" s="19" t="str">
        <f t="shared" si="2"/>
        <v>003</v>
      </c>
      <c r="O28" s="19" t="str">
        <f t="shared" si="3"/>
        <v>9</v>
      </c>
    </row>
    <row r="29" s="1" customFormat="1" ht="28.5" spans="1:15">
      <c r="A29" s="6">
        <v>28</v>
      </c>
      <c r="B29" s="7" t="s">
        <v>569</v>
      </c>
      <c r="C29" s="9" t="s">
        <v>626</v>
      </c>
      <c r="D29" s="9" t="s">
        <v>627</v>
      </c>
      <c r="E29" s="7">
        <v>1</v>
      </c>
      <c r="F29" s="7">
        <v>84</v>
      </c>
      <c r="G29" s="7">
        <f t="shared" si="0"/>
        <v>84</v>
      </c>
      <c r="H29" s="6"/>
      <c r="J29" s="17" t="s">
        <v>480</v>
      </c>
      <c r="L29" s="18" t="s">
        <v>81</v>
      </c>
      <c r="M29" s="19" t="str">
        <f t="shared" si="1"/>
        <v>13705006</v>
      </c>
      <c r="N29" s="19" t="str">
        <f t="shared" si="2"/>
        <v>004</v>
      </c>
      <c r="O29" s="19" t="str">
        <f t="shared" si="3"/>
        <v>1</v>
      </c>
    </row>
    <row r="30" s="1" customFormat="1" ht="28.5" spans="1:15">
      <c r="A30" s="6">
        <v>29</v>
      </c>
      <c r="B30" s="7" t="s">
        <v>575</v>
      </c>
      <c r="C30" s="9" t="s">
        <v>628</v>
      </c>
      <c r="D30" s="9" t="s">
        <v>629</v>
      </c>
      <c r="E30" s="7">
        <v>1</v>
      </c>
      <c r="F30" s="7">
        <v>84</v>
      </c>
      <c r="G30" s="7">
        <f t="shared" si="0"/>
        <v>84</v>
      </c>
      <c r="H30" s="6"/>
      <c r="J30" s="17" t="s">
        <v>480</v>
      </c>
      <c r="L30" s="18" t="s">
        <v>82</v>
      </c>
      <c r="M30" s="19" t="str">
        <f t="shared" si="1"/>
        <v>13705006</v>
      </c>
      <c r="N30" s="19" t="str">
        <f t="shared" si="2"/>
        <v>004</v>
      </c>
      <c r="O30" s="19" t="str">
        <f t="shared" si="3"/>
        <v>2</v>
      </c>
    </row>
    <row r="31" s="1" customFormat="1" ht="28.5" spans="1:15">
      <c r="A31" s="6">
        <v>30</v>
      </c>
      <c r="B31" s="7" t="s">
        <v>630</v>
      </c>
      <c r="C31" s="9" t="s">
        <v>631</v>
      </c>
      <c r="D31" s="9" t="s">
        <v>600</v>
      </c>
      <c r="E31" s="7">
        <v>1</v>
      </c>
      <c r="F31" s="7">
        <v>84</v>
      </c>
      <c r="G31" s="7">
        <f t="shared" si="0"/>
        <v>84</v>
      </c>
      <c r="H31" s="6"/>
      <c r="J31" s="17" t="s">
        <v>480</v>
      </c>
      <c r="L31" s="18" t="s">
        <v>84</v>
      </c>
      <c r="M31" s="19" t="str">
        <f t="shared" si="1"/>
        <v>13705006</v>
      </c>
      <c r="N31" s="19" t="str">
        <f t="shared" si="2"/>
        <v>005</v>
      </c>
      <c r="O31" s="19" t="str">
        <f t="shared" si="3"/>
        <v>3</v>
      </c>
    </row>
    <row r="32" s="1" customFormat="1" ht="28.5" spans="1:15">
      <c r="A32" s="6">
        <v>31</v>
      </c>
      <c r="B32" s="7" t="s">
        <v>572</v>
      </c>
      <c r="C32" s="9" t="s">
        <v>611</v>
      </c>
      <c r="D32" s="9" t="s">
        <v>632</v>
      </c>
      <c r="E32" s="7">
        <v>1</v>
      </c>
      <c r="F32" s="7">
        <v>84</v>
      </c>
      <c r="G32" s="7">
        <f t="shared" si="0"/>
        <v>84</v>
      </c>
      <c r="H32" s="6"/>
      <c r="J32" s="17" t="s">
        <v>480</v>
      </c>
      <c r="L32" s="18" t="s">
        <v>86</v>
      </c>
      <c r="M32" s="19" t="str">
        <f t="shared" si="1"/>
        <v>13705006</v>
      </c>
      <c r="N32" s="19" t="str">
        <f t="shared" si="2"/>
        <v>006</v>
      </c>
      <c r="O32" s="19" t="str">
        <f t="shared" si="3"/>
        <v>4</v>
      </c>
    </row>
    <row r="33" s="1" customFormat="1" ht="28.5" spans="1:15">
      <c r="A33" s="6">
        <v>32</v>
      </c>
      <c r="B33" s="7" t="s">
        <v>633</v>
      </c>
      <c r="C33" s="9" t="s">
        <v>634</v>
      </c>
      <c r="D33" s="9" t="s">
        <v>635</v>
      </c>
      <c r="E33" s="7">
        <v>1</v>
      </c>
      <c r="F33" s="7">
        <v>83</v>
      </c>
      <c r="G33" s="7">
        <f t="shared" si="0"/>
        <v>83</v>
      </c>
      <c r="H33" s="6"/>
      <c r="J33" s="17" t="s">
        <v>480</v>
      </c>
      <c r="L33" s="18" t="s">
        <v>87</v>
      </c>
      <c r="M33" s="19" t="str">
        <f t="shared" si="1"/>
        <v>13705006</v>
      </c>
      <c r="N33" s="19" t="str">
        <f t="shared" si="2"/>
        <v>006</v>
      </c>
      <c r="O33" s="19" t="str">
        <f t="shared" si="3"/>
        <v>5</v>
      </c>
    </row>
    <row r="34" s="1" customFormat="1" ht="28.5" spans="1:15">
      <c r="A34" s="6">
        <v>33</v>
      </c>
      <c r="B34" s="7" t="s">
        <v>636</v>
      </c>
      <c r="C34" s="9" t="s">
        <v>579</v>
      </c>
      <c r="D34" s="9" t="s">
        <v>637</v>
      </c>
      <c r="E34" s="7">
        <v>1</v>
      </c>
      <c r="F34" s="7">
        <v>82</v>
      </c>
      <c r="G34" s="7">
        <f t="shared" si="0"/>
        <v>82</v>
      </c>
      <c r="H34" s="6"/>
      <c r="J34" s="17" t="s">
        <v>480</v>
      </c>
      <c r="L34" s="18" t="s">
        <v>90</v>
      </c>
      <c r="M34" s="19" t="str">
        <f t="shared" si="1"/>
        <v>13705006</v>
      </c>
      <c r="N34" s="19" t="str">
        <f t="shared" si="2"/>
        <v>006</v>
      </c>
      <c r="O34" s="19" t="str">
        <f t="shared" si="3"/>
        <v>7</v>
      </c>
    </row>
    <row r="35" s="1" customFormat="1" ht="28.5" spans="1:15">
      <c r="A35" s="6">
        <v>34</v>
      </c>
      <c r="B35" s="7" t="s">
        <v>578</v>
      </c>
      <c r="C35" s="9" t="s">
        <v>579</v>
      </c>
      <c r="D35" s="9" t="s">
        <v>638</v>
      </c>
      <c r="E35" s="7">
        <v>1</v>
      </c>
      <c r="F35" s="7">
        <v>82</v>
      </c>
      <c r="G35" s="7">
        <f t="shared" si="0"/>
        <v>82</v>
      </c>
      <c r="H35" s="6"/>
      <c r="J35" s="17" t="s">
        <v>480</v>
      </c>
      <c r="L35" s="18" t="s">
        <v>92</v>
      </c>
      <c r="M35" s="19" t="str">
        <f t="shared" si="1"/>
        <v>13705006</v>
      </c>
      <c r="N35" s="19" t="str">
        <f t="shared" si="2"/>
        <v>007</v>
      </c>
      <c r="O35" s="19" t="str">
        <f t="shared" si="3"/>
        <v>0</v>
      </c>
    </row>
    <row r="36" s="1" customFormat="1" ht="28.5" spans="1:15">
      <c r="A36" s="6">
        <v>35</v>
      </c>
      <c r="B36" s="7" t="s">
        <v>633</v>
      </c>
      <c r="C36" s="9" t="s">
        <v>639</v>
      </c>
      <c r="D36" s="9" t="s">
        <v>640</v>
      </c>
      <c r="E36" s="7">
        <v>1</v>
      </c>
      <c r="F36" s="7">
        <v>82</v>
      </c>
      <c r="G36" s="7">
        <f t="shared" si="0"/>
        <v>82</v>
      </c>
      <c r="H36" s="6"/>
      <c r="J36" s="17" t="s">
        <v>480</v>
      </c>
      <c r="L36" s="18" t="s">
        <v>94</v>
      </c>
      <c r="M36" s="19" t="str">
        <f t="shared" si="1"/>
        <v>13705006</v>
      </c>
      <c r="N36" s="19" t="str">
        <f t="shared" si="2"/>
        <v>007</v>
      </c>
      <c r="O36" s="19" t="str">
        <f t="shared" si="3"/>
        <v>8</v>
      </c>
    </row>
    <row r="37" s="1" customFormat="1" ht="28.5" spans="1:15">
      <c r="A37" s="6">
        <v>36</v>
      </c>
      <c r="B37" s="7" t="s">
        <v>585</v>
      </c>
      <c r="C37" s="9" t="s">
        <v>641</v>
      </c>
      <c r="D37" s="9" t="s">
        <v>642</v>
      </c>
      <c r="E37" s="7">
        <v>1</v>
      </c>
      <c r="F37" s="7">
        <v>81</v>
      </c>
      <c r="G37" s="7">
        <f t="shared" si="0"/>
        <v>81</v>
      </c>
      <c r="H37" s="6"/>
      <c r="J37" s="17" t="s">
        <v>480</v>
      </c>
      <c r="L37" s="18" t="s">
        <v>95</v>
      </c>
      <c r="M37" s="19" t="str">
        <f t="shared" si="1"/>
        <v>13705006</v>
      </c>
      <c r="N37" s="19" t="str">
        <f t="shared" si="2"/>
        <v>007</v>
      </c>
      <c r="O37" s="19" t="str">
        <f t="shared" si="3"/>
        <v>9</v>
      </c>
    </row>
    <row r="38" s="1" customFormat="1" ht="28.5" spans="1:15">
      <c r="A38" s="6">
        <v>37</v>
      </c>
      <c r="B38" s="7" t="s">
        <v>613</v>
      </c>
      <c r="C38" s="9" t="s">
        <v>643</v>
      </c>
      <c r="D38" s="9" t="s">
        <v>592</v>
      </c>
      <c r="E38" s="7">
        <v>1</v>
      </c>
      <c r="F38" s="7">
        <v>80</v>
      </c>
      <c r="G38" s="7">
        <f t="shared" si="0"/>
        <v>80</v>
      </c>
      <c r="H38" s="6"/>
      <c r="J38" s="17" t="s">
        <v>480</v>
      </c>
      <c r="L38" s="18" t="s">
        <v>99</v>
      </c>
      <c r="M38" s="19" t="str">
        <f t="shared" si="1"/>
        <v>13705007</v>
      </c>
      <c r="N38" s="19" t="str">
        <f t="shared" si="2"/>
        <v>001</v>
      </c>
      <c r="O38" s="19" t="str">
        <f t="shared" si="3"/>
        <v>1</v>
      </c>
    </row>
    <row r="39" s="1" customFormat="1" ht="28.5" spans="1:15">
      <c r="A39" s="6">
        <v>38</v>
      </c>
      <c r="B39" s="7" t="s">
        <v>623</v>
      </c>
      <c r="C39" s="9" t="s">
        <v>579</v>
      </c>
      <c r="D39" s="9" t="s">
        <v>644</v>
      </c>
      <c r="E39" s="7">
        <v>1</v>
      </c>
      <c r="F39" s="7">
        <v>78</v>
      </c>
      <c r="G39" s="7">
        <f t="shared" si="0"/>
        <v>78</v>
      </c>
      <c r="H39" s="6"/>
      <c r="J39" s="17" t="s">
        <v>480</v>
      </c>
      <c r="L39" s="18" t="s">
        <v>103</v>
      </c>
      <c r="M39" s="19" t="str">
        <f t="shared" si="1"/>
        <v>13705008</v>
      </c>
      <c r="N39" s="19" t="str">
        <f t="shared" si="2"/>
        <v>001</v>
      </c>
      <c r="O39" s="19" t="str">
        <f t="shared" si="3"/>
        <v>1</v>
      </c>
    </row>
    <row r="40" s="1" customFormat="1" ht="28.5" spans="1:15">
      <c r="A40" s="6">
        <v>39</v>
      </c>
      <c r="B40" s="7" t="s">
        <v>645</v>
      </c>
      <c r="C40" s="9" t="s">
        <v>579</v>
      </c>
      <c r="D40" s="9" t="s">
        <v>646</v>
      </c>
      <c r="E40" s="7">
        <v>1</v>
      </c>
      <c r="F40" s="7">
        <v>75</v>
      </c>
      <c r="G40" s="7">
        <f t="shared" si="0"/>
        <v>75</v>
      </c>
      <c r="H40" s="6"/>
      <c r="J40" s="17" t="s">
        <v>480</v>
      </c>
      <c r="L40" s="18" t="s">
        <v>106</v>
      </c>
      <c r="M40" s="19" t="str">
        <f t="shared" si="1"/>
        <v>13705008</v>
      </c>
      <c r="N40" s="19" t="str">
        <f t="shared" si="2"/>
        <v>002</v>
      </c>
      <c r="O40" s="19" t="str">
        <f t="shared" si="3"/>
        <v>1</v>
      </c>
    </row>
    <row r="41" s="1" customFormat="1" ht="28.5" spans="1:15">
      <c r="A41" s="6">
        <v>40</v>
      </c>
      <c r="B41" s="7" t="s">
        <v>636</v>
      </c>
      <c r="C41" s="9" t="s">
        <v>579</v>
      </c>
      <c r="D41" s="9" t="s">
        <v>592</v>
      </c>
      <c r="E41" s="7">
        <v>1</v>
      </c>
      <c r="F41" s="7">
        <v>75</v>
      </c>
      <c r="G41" s="7">
        <f t="shared" si="0"/>
        <v>75</v>
      </c>
      <c r="H41" s="6"/>
      <c r="J41" s="17" t="s">
        <v>480</v>
      </c>
      <c r="L41" s="18" t="s">
        <v>109</v>
      </c>
      <c r="M41" s="19" t="str">
        <f t="shared" si="1"/>
        <v>13705009</v>
      </c>
      <c r="N41" s="19" t="str">
        <f t="shared" si="2"/>
        <v>001</v>
      </c>
      <c r="O41" s="19" t="str">
        <f t="shared" si="3"/>
        <v>1</v>
      </c>
    </row>
    <row r="42" s="1" customFormat="1" ht="28.5" spans="1:15">
      <c r="A42" s="6">
        <v>41</v>
      </c>
      <c r="B42" s="7" t="s">
        <v>633</v>
      </c>
      <c r="C42" s="9" t="s">
        <v>647</v>
      </c>
      <c r="D42" s="9" t="s">
        <v>648</v>
      </c>
      <c r="E42" s="7">
        <v>1</v>
      </c>
      <c r="F42" s="7">
        <v>75</v>
      </c>
      <c r="G42" s="7">
        <f t="shared" si="0"/>
        <v>75</v>
      </c>
      <c r="H42" s="6"/>
      <c r="J42" s="17" t="s">
        <v>480</v>
      </c>
      <c r="L42" s="18" t="s">
        <v>112</v>
      </c>
      <c r="M42" s="19" t="str">
        <f t="shared" si="1"/>
        <v>13705009</v>
      </c>
      <c r="N42" s="19" t="str">
        <f t="shared" si="2"/>
        <v>002</v>
      </c>
      <c r="O42" s="19" t="str">
        <f t="shared" si="3"/>
        <v>1</v>
      </c>
    </row>
    <row r="43" s="1" customFormat="1" ht="28.5" spans="1:15">
      <c r="A43" s="6">
        <v>42</v>
      </c>
      <c r="B43" s="7" t="s">
        <v>633</v>
      </c>
      <c r="C43" s="9" t="s">
        <v>649</v>
      </c>
      <c r="D43" s="9" t="s">
        <v>587</v>
      </c>
      <c r="E43" s="7">
        <v>1</v>
      </c>
      <c r="F43" s="7">
        <v>72</v>
      </c>
      <c r="G43" s="7">
        <f t="shared" si="0"/>
        <v>72</v>
      </c>
      <c r="H43" s="6"/>
      <c r="J43" s="17" t="s">
        <v>480</v>
      </c>
      <c r="L43" s="18" t="s">
        <v>115</v>
      </c>
      <c r="M43" s="19" t="str">
        <f t="shared" si="1"/>
        <v>13705009</v>
      </c>
      <c r="N43" s="19" t="str">
        <f t="shared" si="2"/>
        <v>003</v>
      </c>
      <c r="O43" s="19" t="str">
        <f t="shared" si="3"/>
        <v>1</v>
      </c>
    </row>
    <row r="44" s="1" customFormat="1" ht="28.5" spans="1:15">
      <c r="A44" s="6">
        <v>43</v>
      </c>
      <c r="B44" s="7" t="s">
        <v>604</v>
      </c>
      <c r="C44" s="9" t="s">
        <v>650</v>
      </c>
      <c r="D44" s="9" t="s">
        <v>651</v>
      </c>
      <c r="E44" s="7">
        <v>1</v>
      </c>
      <c r="F44" s="7">
        <v>71</v>
      </c>
      <c r="G44" s="7">
        <f t="shared" si="0"/>
        <v>71</v>
      </c>
      <c r="H44" s="6"/>
      <c r="J44" s="17" t="s">
        <v>480</v>
      </c>
      <c r="L44" s="18" t="s">
        <v>117</v>
      </c>
      <c r="M44" s="19" t="str">
        <f t="shared" si="1"/>
        <v>13705009</v>
      </c>
      <c r="N44" s="19" t="str">
        <f t="shared" si="2"/>
        <v>003</v>
      </c>
      <c r="O44" s="19" t="str">
        <f t="shared" si="3"/>
        <v>2</v>
      </c>
    </row>
    <row r="45" s="1" customFormat="1" ht="28.5" spans="1:15">
      <c r="A45" s="6">
        <v>44</v>
      </c>
      <c r="B45" s="7" t="s">
        <v>604</v>
      </c>
      <c r="C45" s="9" t="s">
        <v>652</v>
      </c>
      <c r="D45" s="9" t="s">
        <v>653</v>
      </c>
      <c r="E45" s="7">
        <v>1</v>
      </c>
      <c r="F45" s="7">
        <v>71</v>
      </c>
      <c r="G45" s="7">
        <f t="shared" si="0"/>
        <v>71</v>
      </c>
      <c r="H45" s="6"/>
      <c r="J45" s="17" t="s">
        <v>480</v>
      </c>
      <c r="L45" s="18" t="s">
        <v>119</v>
      </c>
      <c r="M45" s="19" t="str">
        <f t="shared" si="1"/>
        <v>13705009</v>
      </c>
      <c r="N45" s="19" t="str">
        <f t="shared" si="2"/>
        <v>003</v>
      </c>
      <c r="O45" s="19" t="str">
        <f t="shared" si="3"/>
        <v>3</v>
      </c>
    </row>
    <row r="46" s="1" customFormat="1" ht="28.5" spans="1:15">
      <c r="A46" s="6">
        <v>45</v>
      </c>
      <c r="B46" s="7" t="s">
        <v>585</v>
      </c>
      <c r="C46" s="9" t="s">
        <v>654</v>
      </c>
      <c r="D46" s="9" t="s">
        <v>655</v>
      </c>
      <c r="E46" s="7">
        <v>1</v>
      </c>
      <c r="F46" s="7">
        <v>70</v>
      </c>
      <c r="G46" s="7">
        <f t="shared" si="0"/>
        <v>70</v>
      </c>
      <c r="H46" s="6"/>
      <c r="J46" s="17" t="s">
        <v>480</v>
      </c>
      <c r="L46" s="18" t="s">
        <v>121</v>
      </c>
      <c r="M46" s="19" t="str">
        <f t="shared" si="1"/>
        <v>13705009</v>
      </c>
      <c r="N46" s="19" t="str">
        <f t="shared" si="2"/>
        <v>004</v>
      </c>
      <c r="O46" s="19" t="str">
        <f t="shared" si="3"/>
        <v>1</v>
      </c>
    </row>
    <row r="47" s="1" customFormat="1" ht="28.5" spans="1:15">
      <c r="A47" s="6">
        <v>46</v>
      </c>
      <c r="B47" s="7" t="s">
        <v>604</v>
      </c>
      <c r="C47" s="9" t="s">
        <v>656</v>
      </c>
      <c r="D47" s="9" t="s">
        <v>657</v>
      </c>
      <c r="E47" s="7">
        <v>2</v>
      </c>
      <c r="F47" s="7">
        <v>139</v>
      </c>
      <c r="G47" s="7">
        <f t="shared" si="0"/>
        <v>69.5</v>
      </c>
      <c r="H47" s="6"/>
      <c r="J47" s="17" t="s">
        <v>480</v>
      </c>
      <c r="L47" s="18" t="s">
        <v>122</v>
      </c>
      <c r="M47" s="19" t="str">
        <f t="shared" si="1"/>
        <v>13705009</v>
      </c>
      <c r="N47" s="19" t="str">
        <f t="shared" si="2"/>
        <v>004</v>
      </c>
      <c r="O47" s="19" t="str">
        <f t="shared" si="3"/>
        <v>2</v>
      </c>
    </row>
    <row r="48" s="1" customFormat="1" ht="28.5" spans="1:15">
      <c r="A48" s="6">
        <v>47</v>
      </c>
      <c r="B48" s="7" t="s">
        <v>658</v>
      </c>
      <c r="C48" s="9" t="s">
        <v>579</v>
      </c>
      <c r="D48" s="9" t="s">
        <v>602</v>
      </c>
      <c r="E48" s="7">
        <v>2</v>
      </c>
      <c r="F48" s="7">
        <v>134</v>
      </c>
      <c r="G48" s="7">
        <f t="shared" si="0"/>
        <v>67</v>
      </c>
      <c r="H48" s="6"/>
      <c r="J48" s="17" t="s">
        <v>480</v>
      </c>
      <c r="L48" s="18" t="s">
        <v>125</v>
      </c>
      <c r="M48" s="19" t="str">
        <f t="shared" si="1"/>
        <v>13705009</v>
      </c>
      <c r="N48" s="19" t="str">
        <f t="shared" si="2"/>
        <v>005</v>
      </c>
      <c r="O48" s="19" t="str">
        <f t="shared" si="3"/>
        <v>1</v>
      </c>
    </row>
    <row r="49" s="1" customFormat="1" ht="28.5" spans="1:15">
      <c r="A49" s="6">
        <v>48</v>
      </c>
      <c r="B49" s="7" t="s">
        <v>572</v>
      </c>
      <c r="C49" s="9" t="s">
        <v>659</v>
      </c>
      <c r="D49" s="9" t="s">
        <v>660</v>
      </c>
      <c r="E49" s="7">
        <v>1</v>
      </c>
      <c r="F49" s="7">
        <v>67</v>
      </c>
      <c r="G49" s="7">
        <f t="shared" si="0"/>
        <v>67</v>
      </c>
      <c r="H49" s="6"/>
      <c r="J49" s="17" t="s">
        <v>480</v>
      </c>
      <c r="L49" s="18" t="s">
        <v>129</v>
      </c>
      <c r="M49" s="19" t="str">
        <f t="shared" si="1"/>
        <v>13705010</v>
      </c>
      <c r="N49" s="19" t="str">
        <f t="shared" si="2"/>
        <v>001</v>
      </c>
      <c r="O49" s="19" t="str">
        <f t="shared" si="3"/>
        <v>1</v>
      </c>
    </row>
    <row r="50" s="1" customFormat="1" ht="28.5" spans="1:15">
      <c r="A50" s="6">
        <v>49</v>
      </c>
      <c r="B50" s="7" t="s">
        <v>585</v>
      </c>
      <c r="C50" s="9" t="s">
        <v>641</v>
      </c>
      <c r="D50" s="9" t="s">
        <v>608</v>
      </c>
      <c r="E50" s="7">
        <v>1</v>
      </c>
      <c r="F50" s="7">
        <v>66</v>
      </c>
      <c r="G50" s="7">
        <f t="shared" si="0"/>
        <v>66</v>
      </c>
      <c r="H50" s="6"/>
      <c r="J50" s="17" t="s">
        <v>480</v>
      </c>
      <c r="L50" s="18" t="s">
        <v>131</v>
      </c>
      <c r="M50" s="19" t="str">
        <f t="shared" si="1"/>
        <v>13705010</v>
      </c>
      <c r="N50" s="19" t="str">
        <f t="shared" si="2"/>
        <v>001</v>
      </c>
      <c r="O50" s="19" t="str">
        <f t="shared" si="3"/>
        <v>2</v>
      </c>
    </row>
    <row r="51" s="1" customFormat="1" ht="28.5" spans="1:15">
      <c r="A51" s="6">
        <v>50</v>
      </c>
      <c r="B51" s="7" t="s">
        <v>572</v>
      </c>
      <c r="C51" s="9" t="s">
        <v>661</v>
      </c>
      <c r="D51" s="9" t="s">
        <v>662</v>
      </c>
      <c r="E51" s="7">
        <v>1</v>
      </c>
      <c r="F51" s="7">
        <v>63</v>
      </c>
      <c r="G51" s="7">
        <f t="shared" si="0"/>
        <v>63</v>
      </c>
      <c r="H51" s="6"/>
      <c r="J51" s="17" t="s">
        <v>480</v>
      </c>
      <c r="L51" s="18" t="s">
        <v>134</v>
      </c>
      <c r="M51" s="19" t="str">
        <f t="shared" si="1"/>
        <v>13705010</v>
      </c>
      <c r="N51" s="19" t="str">
        <f t="shared" si="2"/>
        <v>002</v>
      </c>
      <c r="O51" s="19" t="str">
        <f t="shared" si="3"/>
        <v>1</v>
      </c>
    </row>
    <row r="52" s="1" customFormat="1" ht="28.5" spans="1:15">
      <c r="A52" s="6">
        <v>51</v>
      </c>
      <c r="B52" s="7" t="s">
        <v>633</v>
      </c>
      <c r="C52" s="9" t="s">
        <v>663</v>
      </c>
      <c r="D52" s="9" t="s">
        <v>664</v>
      </c>
      <c r="E52" s="7">
        <v>1</v>
      </c>
      <c r="F52" s="7">
        <v>61</v>
      </c>
      <c r="G52" s="7">
        <f t="shared" si="0"/>
        <v>61</v>
      </c>
      <c r="H52" s="6"/>
      <c r="J52" s="17" t="s">
        <v>480</v>
      </c>
      <c r="L52" s="18" t="s">
        <v>136</v>
      </c>
      <c r="M52" s="19" t="str">
        <f t="shared" si="1"/>
        <v>13705010</v>
      </c>
      <c r="N52" s="19" t="str">
        <f t="shared" si="2"/>
        <v>003</v>
      </c>
      <c r="O52" s="19" t="str">
        <f t="shared" si="3"/>
        <v>1</v>
      </c>
    </row>
    <row r="53" s="1" customFormat="1" ht="28.5" spans="1:15">
      <c r="A53" s="6">
        <v>52</v>
      </c>
      <c r="B53" s="7" t="s">
        <v>572</v>
      </c>
      <c r="C53" s="9" t="s">
        <v>665</v>
      </c>
      <c r="D53" s="9" t="s">
        <v>666</v>
      </c>
      <c r="E53" s="7">
        <v>1</v>
      </c>
      <c r="F53" s="7">
        <v>60</v>
      </c>
      <c r="G53" s="7">
        <f t="shared" si="0"/>
        <v>60</v>
      </c>
      <c r="H53" s="6"/>
      <c r="J53" s="17" t="s">
        <v>480</v>
      </c>
      <c r="L53" s="18" t="s">
        <v>138</v>
      </c>
      <c r="M53" s="19" t="str">
        <f t="shared" si="1"/>
        <v>13705010</v>
      </c>
      <c r="N53" s="19" t="str">
        <f t="shared" si="2"/>
        <v>004</v>
      </c>
      <c r="O53" s="19" t="str">
        <f t="shared" si="3"/>
        <v>1</v>
      </c>
    </row>
    <row r="54" s="1" customFormat="1" ht="28.5" spans="1:15">
      <c r="A54" s="6">
        <v>53</v>
      </c>
      <c r="B54" s="7" t="s">
        <v>585</v>
      </c>
      <c r="C54" s="9" t="s">
        <v>667</v>
      </c>
      <c r="D54" s="9" t="s">
        <v>668</v>
      </c>
      <c r="E54" s="7">
        <v>1</v>
      </c>
      <c r="F54" s="7">
        <v>58</v>
      </c>
      <c r="G54" s="7">
        <f t="shared" si="0"/>
        <v>58</v>
      </c>
      <c r="H54" s="6"/>
      <c r="J54" s="17" t="s">
        <v>480</v>
      </c>
      <c r="L54" s="18" t="s">
        <v>140</v>
      </c>
      <c r="M54" s="19" t="str">
        <f t="shared" si="1"/>
        <v>13705010</v>
      </c>
      <c r="N54" s="19" t="str">
        <f t="shared" si="2"/>
        <v>005</v>
      </c>
      <c r="O54" s="19" t="str">
        <f t="shared" si="3"/>
        <v>1</v>
      </c>
    </row>
    <row r="55" s="1" customFormat="1" ht="28.5" spans="1:15">
      <c r="A55" s="6">
        <v>54</v>
      </c>
      <c r="B55" s="7" t="s">
        <v>633</v>
      </c>
      <c r="C55" s="9" t="s">
        <v>669</v>
      </c>
      <c r="D55" s="9" t="s">
        <v>670</v>
      </c>
      <c r="E55" s="7">
        <v>1</v>
      </c>
      <c r="F55" s="7">
        <v>58</v>
      </c>
      <c r="G55" s="7">
        <f t="shared" si="0"/>
        <v>58</v>
      </c>
      <c r="H55" s="6"/>
      <c r="J55" s="17" t="s">
        <v>480</v>
      </c>
      <c r="L55" s="18" t="s">
        <v>142</v>
      </c>
      <c r="M55" s="19" t="str">
        <f t="shared" si="1"/>
        <v>13705010</v>
      </c>
      <c r="N55" s="19" t="str">
        <f t="shared" si="2"/>
        <v>006</v>
      </c>
      <c r="O55" s="19" t="str">
        <f t="shared" si="3"/>
        <v>1</v>
      </c>
    </row>
    <row r="56" s="1" customFormat="1" ht="28.5" spans="1:15">
      <c r="A56" s="6">
        <v>55</v>
      </c>
      <c r="B56" s="7" t="s">
        <v>671</v>
      </c>
      <c r="C56" s="9" t="s">
        <v>579</v>
      </c>
      <c r="D56" s="9" t="s">
        <v>672</v>
      </c>
      <c r="E56" s="7">
        <v>1</v>
      </c>
      <c r="F56" s="7">
        <v>57</v>
      </c>
      <c r="G56" s="7">
        <f t="shared" si="0"/>
        <v>57</v>
      </c>
      <c r="H56" s="6"/>
      <c r="J56" s="17" t="s">
        <v>480</v>
      </c>
      <c r="L56" s="18" t="s">
        <v>145</v>
      </c>
      <c r="M56" s="19" t="str">
        <f t="shared" si="1"/>
        <v>13705011</v>
      </c>
      <c r="N56" s="19" t="str">
        <f t="shared" si="2"/>
        <v>001</v>
      </c>
      <c r="O56" s="19" t="str">
        <f t="shared" si="3"/>
        <v>1</v>
      </c>
    </row>
    <row r="57" s="1" customFormat="1" ht="28.5" spans="1:15">
      <c r="A57" s="6">
        <v>56</v>
      </c>
      <c r="B57" s="7" t="s">
        <v>604</v>
      </c>
      <c r="C57" s="9" t="s">
        <v>673</v>
      </c>
      <c r="D57" s="9" t="s">
        <v>674</v>
      </c>
      <c r="E57" s="7">
        <v>1</v>
      </c>
      <c r="F57" s="7">
        <v>57</v>
      </c>
      <c r="G57" s="7">
        <f t="shared" si="0"/>
        <v>57</v>
      </c>
      <c r="H57" s="6"/>
      <c r="J57" s="17" t="s">
        <v>480</v>
      </c>
      <c r="L57" s="18" t="s">
        <v>149</v>
      </c>
      <c r="M57" s="19" t="str">
        <f t="shared" si="1"/>
        <v>13705012</v>
      </c>
      <c r="N57" s="19" t="str">
        <f t="shared" si="2"/>
        <v>001</v>
      </c>
      <c r="O57" s="19" t="str">
        <f t="shared" si="3"/>
        <v>1</v>
      </c>
    </row>
    <row r="58" s="1" customFormat="1" ht="28.5" spans="1:15">
      <c r="A58" s="6">
        <v>57</v>
      </c>
      <c r="B58" s="7" t="s">
        <v>658</v>
      </c>
      <c r="C58" s="9" t="s">
        <v>675</v>
      </c>
      <c r="D58" s="9" t="s">
        <v>632</v>
      </c>
      <c r="E58" s="7">
        <v>2</v>
      </c>
      <c r="F58" s="7">
        <v>113</v>
      </c>
      <c r="G58" s="7">
        <f t="shared" si="0"/>
        <v>56.5</v>
      </c>
      <c r="H58" s="6"/>
      <c r="J58" s="17" t="s">
        <v>480</v>
      </c>
      <c r="L58" s="18" t="s">
        <v>152</v>
      </c>
      <c r="M58" s="19" t="str">
        <f t="shared" si="1"/>
        <v>13705013</v>
      </c>
      <c r="N58" s="19" t="str">
        <f t="shared" si="2"/>
        <v>001</v>
      </c>
      <c r="O58" s="19" t="str">
        <f t="shared" si="3"/>
        <v>1</v>
      </c>
    </row>
    <row r="59" s="1" customFormat="1" ht="28.5" spans="1:15">
      <c r="A59" s="6">
        <v>58</v>
      </c>
      <c r="B59" s="7" t="s">
        <v>604</v>
      </c>
      <c r="C59" s="9" t="s">
        <v>656</v>
      </c>
      <c r="D59" s="9" t="s">
        <v>602</v>
      </c>
      <c r="E59" s="7">
        <v>2</v>
      </c>
      <c r="F59" s="7">
        <v>113</v>
      </c>
      <c r="G59" s="7">
        <f t="shared" si="0"/>
        <v>56.5</v>
      </c>
      <c r="H59" s="6"/>
      <c r="J59" s="17" t="s">
        <v>480</v>
      </c>
      <c r="L59" s="18" t="s">
        <v>154</v>
      </c>
      <c r="M59" s="19" t="str">
        <f t="shared" si="1"/>
        <v>13705013</v>
      </c>
      <c r="N59" s="19" t="str">
        <f t="shared" si="2"/>
        <v>001</v>
      </c>
      <c r="O59" s="19" t="str">
        <f t="shared" si="3"/>
        <v>2</v>
      </c>
    </row>
    <row r="60" s="1" customFormat="1" ht="28.5" spans="1:15">
      <c r="A60" s="6">
        <v>59</v>
      </c>
      <c r="B60" s="7" t="s">
        <v>613</v>
      </c>
      <c r="C60" s="9" t="s">
        <v>676</v>
      </c>
      <c r="D60" s="9" t="s">
        <v>608</v>
      </c>
      <c r="E60" s="7">
        <v>1</v>
      </c>
      <c r="F60" s="7">
        <v>55</v>
      </c>
      <c r="G60" s="7">
        <f t="shared" si="0"/>
        <v>55</v>
      </c>
      <c r="H60" s="6"/>
      <c r="J60" s="17" t="s">
        <v>480</v>
      </c>
      <c r="L60" s="18" t="s">
        <v>156</v>
      </c>
      <c r="M60" s="19" t="str">
        <f t="shared" si="1"/>
        <v>13705013</v>
      </c>
      <c r="N60" s="19" t="str">
        <f t="shared" si="2"/>
        <v>001</v>
      </c>
      <c r="O60" s="19" t="str">
        <f t="shared" si="3"/>
        <v>3</v>
      </c>
    </row>
    <row r="61" s="1" customFormat="1" ht="28.5" spans="1:15">
      <c r="A61" s="6">
        <v>60</v>
      </c>
      <c r="B61" s="7" t="s">
        <v>594</v>
      </c>
      <c r="C61" s="9" t="s">
        <v>607</v>
      </c>
      <c r="D61" s="9" t="s">
        <v>677</v>
      </c>
      <c r="E61" s="7">
        <v>1</v>
      </c>
      <c r="F61" s="7">
        <v>54</v>
      </c>
      <c r="G61" s="7">
        <f t="shared" si="0"/>
        <v>54</v>
      </c>
      <c r="H61" s="6"/>
      <c r="J61" s="17" t="s">
        <v>480</v>
      </c>
      <c r="L61" s="18" t="s">
        <v>159</v>
      </c>
      <c r="M61" s="19" t="str">
        <f t="shared" si="1"/>
        <v>13705013</v>
      </c>
      <c r="N61" s="19" t="str">
        <f t="shared" si="2"/>
        <v>002</v>
      </c>
      <c r="O61" s="19" t="str">
        <f t="shared" si="3"/>
        <v>1</v>
      </c>
    </row>
    <row r="62" s="1" customFormat="1" ht="28.5" spans="1:15">
      <c r="A62" s="6">
        <v>61</v>
      </c>
      <c r="B62" s="7" t="s">
        <v>678</v>
      </c>
      <c r="C62" s="9" t="s">
        <v>679</v>
      </c>
      <c r="D62" s="9" t="s">
        <v>680</v>
      </c>
      <c r="E62" s="7">
        <v>1</v>
      </c>
      <c r="F62" s="7">
        <v>54</v>
      </c>
      <c r="G62" s="7">
        <f t="shared" si="0"/>
        <v>54</v>
      </c>
      <c r="H62" s="6"/>
      <c r="J62" s="17" t="s">
        <v>480</v>
      </c>
      <c r="L62" s="18" t="s">
        <v>162</v>
      </c>
      <c r="M62" s="19" t="str">
        <f t="shared" si="1"/>
        <v>13705014</v>
      </c>
      <c r="N62" s="19" t="str">
        <f t="shared" si="2"/>
        <v>001</v>
      </c>
      <c r="O62" s="19" t="str">
        <f t="shared" si="3"/>
        <v>1</v>
      </c>
    </row>
    <row r="63" s="1" customFormat="1" ht="28.5" spans="1:15">
      <c r="A63" s="6">
        <v>62</v>
      </c>
      <c r="B63" s="7" t="s">
        <v>681</v>
      </c>
      <c r="C63" s="9" t="s">
        <v>682</v>
      </c>
      <c r="D63" s="9" t="s">
        <v>683</v>
      </c>
      <c r="E63" s="7">
        <v>2</v>
      </c>
      <c r="F63" s="7">
        <v>106</v>
      </c>
      <c r="G63" s="7">
        <f t="shared" si="0"/>
        <v>53</v>
      </c>
      <c r="H63" s="6"/>
      <c r="J63" s="17" t="s">
        <v>480</v>
      </c>
      <c r="L63" s="18" t="s">
        <v>165</v>
      </c>
      <c r="M63" s="19" t="str">
        <f t="shared" si="1"/>
        <v>13705015</v>
      </c>
      <c r="N63" s="19" t="str">
        <f t="shared" si="2"/>
        <v>001</v>
      </c>
      <c r="O63" s="19" t="str">
        <f t="shared" si="3"/>
        <v>1</v>
      </c>
    </row>
    <row r="64" s="1" customFormat="1" ht="28.5" spans="1:15">
      <c r="A64" s="6">
        <v>63</v>
      </c>
      <c r="B64" s="7" t="s">
        <v>684</v>
      </c>
      <c r="C64" s="9" t="s">
        <v>685</v>
      </c>
      <c r="D64" s="9" t="s">
        <v>686</v>
      </c>
      <c r="E64" s="7">
        <v>1</v>
      </c>
      <c r="F64" s="7">
        <v>53</v>
      </c>
      <c r="G64" s="7">
        <f t="shared" si="0"/>
        <v>53</v>
      </c>
      <c r="H64" s="6"/>
      <c r="J64" s="17" t="s">
        <v>480</v>
      </c>
      <c r="L64" s="18" t="s">
        <v>167</v>
      </c>
      <c r="M64" s="19" t="str">
        <f t="shared" si="1"/>
        <v>13705015</v>
      </c>
      <c r="N64" s="19" t="str">
        <f t="shared" si="2"/>
        <v>001</v>
      </c>
      <c r="O64" s="19" t="str">
        <f t="shared" si="3"/>
        <v>2</v>
      </c>
    </row>
    <row r="65" s="1" customFormat="1" ht="28.5" spans="1:15">
      <c r="A65" s="6">
        <v>64</v>
      </c>
      <c r="B65" s="7" t="s">
        <v>633</v>
      </c>
      <c r="C65" s="9" t="s">
        <v>687</v>
      </c>
      <c r="D65" s="9" t="s">
        <v>688</v>
      </c>
      <c r="E65" s="7">
        <v>1</v>
      </c>
      <c r="F65" s="7">
        <v>53</v>
      </c>
      <c r="G65" s="7">
        <f t="shared" si="0"/>
        <v>53</v>
      </c>
      <c r="H65" s="6"/>
      <c r="J65" s="17" t="s">
        <v>480</v>
      </c>
      <c r="L65" s="18" t="s">
        <v>169</v>
      </c>
      <c r="M65" s="19" t="str">
        <f t="shared" si="1"/>
        <v>13705015</v>
      </c>
      <c r="N65" s="19" t="str">
        <f t="shared" si="2"/>
        <v>001</v>
      </c>
      <c r="O65" s="19" t="str">
        <f t="shared" si="3"/>
        <v>3</v>
      </c>
    </row>
    <row r="66" s="1" customFormat="1" ht="28.5" spans="1:15">
      <c r="A66" s="6">
        <v>65</v>
      </c>
      <c r="B66" s="7" t="s">
        <v>572</v>
      </c>
      <c r="C66" s="9" t="s">
        <v>689</v>
      </c>
      <c r="D66" s="9" t="s">
        <v>660</v>
      </c>
      <c r="E66" s="7">
        <v>1</v>
      </c>
      <c r="F66" s="7">
        <v>53</v>
      </c>
      <c r="G66" s="7">
        <f t="shared" ref="G66:G129" si="4">F66/E66</f>
        <v>53</v>
      </c>
      <c r="H66" s="6"/>
      <c r="J66" s="17" t="s">
        <v>480</v>
      </c>
      <c r="L66" s="18" t="s">
        <v>88</v>
      </c>
      <c r="M66" s="19" t="str">
        <f t="shared" ref="M66:M77" si="5">LEFT(L66,8)</f>
        <v>13705006</v>
      </c>
      <c r="N66" s="19" t="str">
        <f t="shared" si="2"/>
        <v>006</v>
      </c>
      <c r="O66" s="19" t="str">
        <f t="shared" ref="O66:O77" si="6">RIGHT(L66,1)</f>
        <v>6</v>
      </c>
    </row>
    <row r="67" s="1" customFormat="1" ht="28.5" spans="1:15">
      <c r="A67" s="6">
        <v>66</v>
      </c>
      <c r="B67" s="7" t="s">
        <v>690</v>
      </c>
      <c r="C67" s="9" t="s">
        <v>579</v>
      </c>
      <c r="D67" s="9" t="s">
        <v>691</v>
      </c>
      <c r="E67" s="7">
        <v>1</v>
      </c>
      <c r="F67" s="7">
        <v>52</v>
      </c>
      <c r="G67" s="7">
        <f t="shared" si="4"/>
        <v>52</v>
      </c>
      <c r="H67" s="6"/>
      <c r="J67" s="17" t="s">
        <v>480</v>
      </c>
      <c r="L67" s="18" t="s">
        <v>172</v>
      </c>
      <c r="M67" s="19" t="str">
        <f t="shared" si="5"/>
        <v>13705016</v>
      </c>
      <c r="N67" s="19" t="str">
        <f t="shared" ref="N67:N77" si="7">MID(L67,9,3)</f>
        <v>001</v>
      </c>
      <c r="O67" s="19" t="str">
        <f t="shared" si="6"/>
        <v>1</v>
      </c>
    </row>
    <row r="68" s="1" customFormat="1" ht="28.5" spans="1:15">
      <c r="A68" s="6">
        <v>67</v>
      </c>
      <c r="B68" s="7" t="s">
        <v>633</v>
      </c>
      <c r="C68" s="9" t="s">
        <v>692</v>
      </c>
      <c r="D68" s="9" t="s">
        <v>617</v>
      </c>
      <c r="E68" s="7">
        <v>1</v>
      </c>
      <c r="F68" s="7">
        <v>52</v>
      </c>
      <c r="G68" s="7">
        <f t="shared" si="4"/>
        <v>52</v>
      </c>
      <c r="H68" s="6"/>
      <c r="J68" s="17" t="s">
        <v>480</v>
      </c>
      <c r="L68" s="18" t="s">
        <v>175</v>
      </c>
      <c r="M68" s="19" t="str">
        <f t="shared" si="5"/>
        <v>13705017</v>
      </c>
      <c r="N68" s="19" t="str">
        <f t="shared" si="7"/>
        <v>001</v>
      </c>
      <c r="O68" s="19" t="str">
        <f t="shared" si="6"/>
        <v>1</v>
      </c>
    </row>
    <row r="69" s="1" customFormat="1" ht="28.5" spans="1:15">
      <c r="A69" s="6">
        <v>68</v>
      </c>
      <c r="B69" s="7" t="s">
        <v>633</v>
      </c>
      <c r="C69" s="9" t="s">
        <v>693</v>
      </c>
      <c r="D69" s="9" t="s">
        <v>694</v>
      </c>
      <c r="E69" s="7">
        <v>1</v>
      </c>
      <c r="F69" s="7">
        <v>52</v>
      </c>
      <c r="G69" s="7">
        <f t="shared" si="4"/>
        <v>52</v>
      </c>
      <c r="H69" s="6"/>
      <c r="J69" s="17" t="s">
        <v>480</v>
      </c>
      <c r="L69" s="18" t="s">
        <v>178</v>
      </c>
      <c r="M69" s="19" t="str">
        <f t="shared" si="5"/>
        <v>13705018</v>
      </c>
      <c r="N69" s="19" t="str">
        <f t="shared" si="7"/>
        <v>001</v>
      </c>
      <c r="O69" s="19" t="str">
        <f t="shared" si="6"/>
        <v>1</v>
      </c>
    </row>
    <row r="70" s="1" customFormat="1" ht="28.5" spans="1:15">
      <c r="A70" s="6">
        <v>69</v>
      </c>
      <c r="B70" s="7" t="s">
        <v>613</v>
      </c>
      <c r="C70" s="9" t="s">
        <v>695</v>
      </c>
      <c r="D70" s="9" t="s">
        <v>696</v>
      </c>
      <c r="E70" s="7">
        <v>1</v>
      </c>
      <c r="F70" s="7">
        <v>50</v>
      </c>
      <c r="G70" s="7">
        <f t="shared" si="4"/>
        <v>50</v>
      </c>
      <c r="H70" s="6"/>
      <c r="J70" s="17" t="s">
        <v>480</v>
      </c>
      <c r="L70" s="18" t="s">
        <v>181</v>
      </c>
      <c r="M70" s="19" t="str">
        <f t="shared" si="5"/>
        <v>13705019</v>
      </c>
      <c r="N70" s="19" t="str">
        <f t="shared" si="7"/>
        <v>001</v>
      </c>
      <c r="O70" s="19" t="str">
        <f t="shared" si="6"/>
        <v>1</v>
      </c>
    </row>
    <row r="71" s="1" customFormat="1" ht="29.25" spans="1:15">
      <c r="A71" s="11">
        <v>70</v>
      </c>
      <c r="B71" s="12" t="s">
        <v>572</v>
      </c>
      <c r="C71" s="13" t="s">
        <v>697</v>
      </c>
      <c r="D71" s="13" t="s">
        <v>698</v>
      </c>
      <c r="E71" s="12">
        <v>1</v>
      </c>
      <c r="F71" s="12">
        <v>50</v>
      </c>
      <c r="G71" s="12">
        <f t="shared" si="4"/>
        <v>50</v>
      </c>
      <c r="H71" s="11"/>
      <c r="J71" s="17" t="s">
        <v>480</v>
      </c>
      <c r="L71" s="18" t="s">
        <v>183</v>
      </c>
      <c r="M71" s="19" t="str">
        <f t="shared" si="5"/>
        <v>13705019</v>
      </c>
      <c r="N71" s="19" t="str">
        <f t="shared" si="7"/>
        <v>001</v>
      </c>
      <c r="O71" s="19" t="str">
        <f t="shared" si="6"/>
        <v>2</v>
      </c>
    </row>
    <row r="72" s="1" customFormat="1" ht="28.5" spans="1:15">
      <c r="A72" s="14">
        <v>71</v>
      </c>
      <c r="B72" s="15" t="s">
        <v>633</v>
      </c>
      <c r="C72" s="16" t="s">
        <v>699</v>
      </c>
      <c r="D72" s="16" t="s">
        <v>700</v>
      </c>
      <c r="E72" s="15">
        <v>1</v>
      </c>
      <c r="F72" s="15">
        <v>48</v>
      </c>
      <c r="G72" s="15">
        <f t="shared" si="4"/>
        <v>48</v>
      </c>
      <c r="H72" s="14"/>
      <c r="J72" s="17" t="s">
        <v>480</v>
      </c>
      <c r="L72" s="18" t="s">
        <v>185</v>
      </c>
      <c r="M72" s="19" t="str">
        <f t="shared" si="5"/>
        <v>13705019</v>
      </c>
      <c r="N72" s="19" t="str">
        <f t="shared" si="7"/>
        <v>001</v>
      </c>
      <c r="O72" s="19" t="str">
        <f t="shared" si="6"/>
        <v>3</v>
      </c>
    </row>
    <row r="73" s="1" customFormat="1" ht="28.5" spans="1:15">
      <c r="A73" s="6">
        <v>72</v>
      </c>
      <c r="B73" s="7" t="s">
        <v>585</v>
      </c>
      <c r="C73" s="9" t="s">
        <v>591</v>
      </c>
      <c r="D73" s="9" t="s">
        <v>701</v>
      </c>
      <c r="E73" s="7">
        <v>1</v>
      </c>
      <c r="F73" s="7">
        <v>47</v>
      </c>
      <c r="G73" s="7">
        <f t="shared" si="4"/>
        <v>47</v>
      </c>
      <c r="H73" s="6"/>
      <c r="J73" s="17" t="s">
        <v>480</v>
      </c>
      <c r="L73" s="18" t="s">
        <v>188</v>
      </c>
      <c r="M73" s="19" t="str">
        <f t="shared" si="5"/>
        <v>13705020</v>
      </c>
      <c r="N73" s="19" t="str">
        <f t="shared" si="7"/>
        <v>001</v>
      </c>
      <c r="O73" s="19" t="str">
        <f t="shared" si="6"/>
        <v>1</v>
      </c>
    </row>
    <row r="74" s="1" customFormat="1" ht="28.5" spans="1:15">
      <c r="A74" s="6">
        <v>73</v>
      </c>
      <c r="B74" s="7" t="s">
        <v>604</v>
      </c>
      <c r="C74" s="9" t="s">
        <v>702</v>
      </c>
      <c r="D74" s="9" t="s">
        <v>608</v>
      </c>
      <c r="E74" s="7">
        <v>1</v>
      </c>
      <c r="F74" s="7">
        <v>47</v>
      </c>
      <c r="G74" s="7">
        <f t="shared" si="4"/>
        <v>47</v>
      </c>
      <c r="H74" s="6"/>
      <c r="J74" s="17" t="s">
        <v>480</v>
      </c>
      <c r="L74" s="18" t="s">
        <v>191</v>
      </c>
      <c r="M74" s="19" t="str">
        <f t="shared" si="5"/>
        <v>13705021</v>
      </c>
      <c r="N74" s="19" t="str">
        <f t="shared" si="7"/>
        <v>001</v>
      </c>
      <c r="O74" s="19" t="str">
        <f t="shared" si="6"/>
        <v>1</v>
      </c>
    </row>
    <row r="75" s="1" customFormat="1" ht="36" spans="1:15">
      <c r="A75" s="6">
        <v>74</v>
      </c>
      <c r="B75" s="7" t="s">
        <v>575</v>
      </c>
      <c r="C75" s="9" t="s">
        <v>703</v>
      </c>
      <c r="D75" s="9" t="s">
        <v>704</v>
      </c>
      <c r="E75" s="7">
        <v>1</v>
      </c>
      <c r="F75" s="7">
        <v>46</v>
      </c>
      <c r="G75" s="7">
        <f t="shared" si="4"/>
        <v>46</v>
      </c>
      <c r="H75" s="6"/>
      <c r="J75" s="17" t="s">
        <v>480</v>
      </c>
      <c r="L75" s="18" t="s">
        <v>194</v>
      </c>
      <c r="M75" s="19" t="str">
        <f t="shared" si="5"/>
        <v>13705022</v>
      </c>
      <c r="N75" s="19" t="str">
        <f t="shared" si="7"/>
        <v>001</v>
      </c>
      <c r="O75" s="19" t="str">
        <f t="shared" si="6"/>
        <v>1</v>
      </c>
    </row>
    <row r="76" s="1" customFormat="1" ht="28.5" spans="1:15">
      <c r="A76" s="6">
        <v>75</v>
      </c>
      <c r="B76" s="7" t="s">
        <v>705</v>
      </c>
      <c r="C76" s="9" t="s">
        <v>579</v>
      </c>
      <c r="D76" s="9" t="s">
        <v>706</v>
      </c>
      <c r="E76" s="7">
        <v>2</v>
      </c>
      <c r="F76" s="7">
        <v>92</v>
      </c>
      <c r="G76" s="7">
        <f t="shared" si="4"/>
        <v>46</v>
      </c>
      <c r="H76" s="6"/>
      <c r="J76" s="17" t="s">
        <v>480</v>
      </c>
      <c r="L76" s="18" t="s">
        <v>197</v>
      </c>
      <c r="M76" s="19" t="str">
        <f t="shared" si="5"/>
        <v>13705023</v>
      </c>
      <c r="N76" s="19" t="str">
        <f t="shared" si="7"/>
        <v>001</v>
      </c>
      <c r="O76" s="19" t="str">
        <f t="shared" si="6"/>
        <v>1</v>
      </c>
    </row>
    <row r="77" s="1" customFormat="1" ht="28.5" spans="1:15">
      <c r="A77" s="6">
        <v>76</v>
      </c>
      <c r="B77" s="7" t="s">
        <v>630</v>
      </c>
      <c r="C77" s="9" t="s">
        <v>707</v>
      </c>
      <c r="D77" s="9" t="s">
        <v>637</v>
      </c>
      <c r="E77" s="7">
        <v>1</v>
      </c>
      <c r="F77" s="7">
        <v>45</v>
      </c>
      <c r="G77" s="7">
        <f t="shared" si="4"/>
        <v>45</v>
      </c>
      <c r="H77" s="6"/>
      <c r="J77" s="17" t="s">
        <v>480</v>
      </c>
      <c r="L77" s="18" t="s">
        <v>200</v>
      </c>
      <c r="M77" s="19" t="str">
        <f t="shared" si="5"/>
        <v>13705024</v>
      </c>
      <c r="N77" s="19" t="str">
        <f t="shared" si="7"/>
        <v>001</v>
      </c>
      <c r="O77" s="19" t="str">
        <f t="shared" si="6"/>
        <v>1</v>
      </c>
    </row>
    <row r="78" s="1" customFormat="1" ht="15" spans="1:15">
      <c r="A78" s="6">
        <v>77</v>
      </c>
      <c r="B78" s="7" t="s">
        <v>585</v>
      </c>
      <c r="C78" s="9" t="s">
        <v>708</v>
      </c>
      <c r="D78" s="9" t="s">
        <v>612</v>
      </c>
      <c r="E78" s="7">
        <v>1</v>
      </c>
      <c r="F78" s="7">
        <v>45</v>
      </c>
      <c r="G78" s="7">
        <f t="shared" si="4"/>
        <v>45</v>
      </c>
      <c r="H78" s="6"/>
      <c r="J78" s="17"/>
      <c r="L78" s="18"/>
      <c r="M78" s="19"/>
      <c r="N78" s="19"/>
      <c r="O78" s="19"/>
    </row>
    <row r="79" s="1" customFormat="1" ht="28.5" spans="1:15">
      <c r="A79" s="6">
        <v>78</v>
      </c>
      <c r="B79" s="7" t="s">
        <v>604</v>
      </c>
      <c r="C79" s="9" t="s">
        <v>709</v>
      </c>
      <c r="D79" s="9" t="s">
        <v>710</v>
      </c>
      <c r="E79" s="7">
        <v>1</v>
      </c>
      <c r="F79" s="7">
        <v>45</v>
      </c>
      <c r="G79" s="7">
        <f t="shared" si="4"/>
        <v>45</v>
      </c>
      <c r="H79" s="6"/>
      <c r="J79" s="17" t="s">
        <v>480</v>
      </c>
      <c r="L79" s="18" t="s">
        <v>204</v>
      </c>
      <c r="M79" s="19" t="str">
        <f>LEFT(L79,8)</f>
        <v>13705025</v>
      </c>
      <c r="N79" s="19" t="str">
        <f>MID(L79,9,3)</f>
        <v>001</v>
      </c>
      <c r="O79" s="19" t="str">
        <f>RIGHT(L79,1)</f>
        <v>1</v>
      </c>
    </row>
    <row r="80" s="1" customFormat="1" ht="28.5" customHeight="1" spans="1:15">
      <c r="A80" s="6">
        <v>79</v>
      </c>
      <c r="B80" s="7" t="s">
        <v>583</v>
      </c>
      <c r="C80" s="9" t="s">
        <v>579</v>
      </c>
      <c r="D80" s="9" t="s">
        <v>711</v>
      </c>
      <c r="E80" s="7">
        <v>1</v>
      </c>
      <c r="F80" s="7">
        <v>44</v>
      </c>
      <c r="G80" s="7">
        <f t="shared" si="4"/>
        <v>44</v>
      </c>
      <c r="H80" s="6"/>
      <c r="J80" s="17"/>
      <c r="L80" s="18"/>
      <c r="M80" s="19"/>
      <c r="N80" s="19"/>
      <c r="O80" s="19"/>
    </row>
    <row r="81" s="1" customFormat="1" ht="28.5" customHeight="1" spans="1:15">
      <c r="A81" s="6">
        <v>80</v>
      </c>
      <c r="B81" s="7" t="s">
        <v>712</v>
      </c>
      <c r="C81" s="9" t="s">
        <v>579</v>
      </c>
      <c r="D81" s="9" t="s">
        <v>713</v>
      </c>
      <c r="E81" s="7">
        <v>1</v>
      </c>
      <c r="F81" s="7">
        <v>44</v>
      </c>
      <c r="G81" s="7">
        <f t="shared" si="4"/>
        <v>44</v>
      </c>
      <c r="H81" s="6"/>
      <c r="J81" s="17"/>
      <c r="L81" s="18"/>
      <c r="M81" s="19"/>
      <c r="N81" s="19"/>
      <c r="O81" s="19"/>
    </row>
    <row r="82" s="1" customFormat="1" ht="28.5" customHeight="1" spans="1:15">
      <c r="A82" s="6">
        <v>81</v>
      </c>
      <c r="B82" s="7" t="s">
        <v>585</v>
      </c>
      <c r="C82" s="9" t="s">
        <v>714</v>
      </c>
      <c r="D82" s="9" t="s">
        <v>637</v>
      </c>
      <c r="E82" s="7">
        <v>1</v>
      </c>
      <c r="F82" s="7">
        <v>43</v>
      </c>
      <c r="G82" s="7">
        <f t="shared" si="4"/>
        <v>43</v>
      </c>
      <c r="H82" s="6"/>
      <c r="J82" s="17"/>
      <c r="L82" s="18"/>
      <c r="M82" s="19"/>
      <c r="N82" s="19"/>
      <c r="O82" s="19"/>
    </row>
    <row r="83" s="1" customFormat="1" ht="28.5" customHeight="1" spans="1:15">
      <c r="A83" s="6">
        <v>82</v>
      </c>
      <c r="B83" s="7" t="s">
        <v>715</v>
      </c>
      <c r="C83" s="9" t="s">
        <v>579</v>
      </c>
      <c r="D83" s="9" t="s">
        <v>619</v>
      </c>
      <c r="E83" s="7">
        <v>1</v>
      </c>
      <c r="F83" s="7">
        <v>42</v>
      </c>
      <c r="G83" s="7">
        <f t="shared" si="4"/>
        <v>42</v>
      </c>
      <c r="H83" s="6"/>
      <c r="J83" s="17"/>
      <c r="L83" s="18"/>
      <c r="M83" s="19"/>
      <c r="N83" s="19"/>
      <c r="O83" s="19"/>
    </row>
    <row r="84" s="1" customFormat="1" ht="28.5" customHeight="1" spans="1:15">
      <c r="A84" s="6">
        <v>83</v>
      </c>
      <c r="B84" s="7" t="s">
        <v>585</v>
      </c>
      <c r="C84" s="9" t="s">
        <v>716</v>
      </c>
      <c r="D84" s="9" t="s">
        <v>717</v>
      </c>
      <c r="E84" s="7">
        <v>1</v>
      </c>
      <c r="F84" s="7">
        <v>42</v>
      </c>
      <c r="G84" s="7">
        <f t="shared" si="4"/>
        <v>42</v>
      </c>
      <c r="H84" s="6"/>
      <c r="J84" s="17"/>
      <c r="L84" s="18"/>
      <c r="M84" s="19"/>
      <c r="N84" s="19"/>
      <c r="O84" s="19"/>
    </row>
    <row r="85" s="1" customFormat="1" ht="28.5" customHeight="1" spans="1:15">
      <c r="A85" s="6">
        <v>84</v>
      </c>
      <c r="B85" s="7" t="s">
        <v>604</v>
      </c>
      <c r="C85" s="9" t="s">
        <v>718</v>
      </c>
      <c r="D85" s="9" t="s">
        <v>719</v>
      </c>
      <c r="E85" s="7">
        <v>2</v>
      </c>
      <c r="F85" s="7">
        <v>84</v>
      </c>
      <c r="G85" s="7">
        <f t="shared" si="4"/>
        <v>42</v>
      </c>
      <c r="H85" s="6"/>
      <c r="J85" s="17"/>
      <c r="L85" s="18"/>
      <c r="M85" s="19"/>
      <c r="N85" s="19"/>
      <c r="O85" s="19"/>
    </row>
    <row r="86" s="1" customFormat="1" ht="28.5" customHeight="1" spans="1:15">
      <c r="A86" s="6">
        <v>85</v>
      </c>
      <c r="B86" s="7" t="s">
        <v>715</v>
      </c>
      <c r="C86" s="9" t="s">
        <v>579</v>
      </c>
      <c r="D86" s="9" t="s">
        <v>720</v>
      </c>
      <c r="E86" s="7">
        <v>1</v>
      </c>
      <c r="F86" s="7">
        <v>41</v>
      </c>
      <c r="G86" s="7">
        <f t="shared" si="4"/>
        <v>41</v>
      </c>
      <c r="H86" s="6"/>
      <c r="J86" s="17"/>
      <c r="L86" s="18"/>
      <c r="M86" s="19"/>
      <c r="N86" s="19"/>
      <c r="O86" s="19"/>
    </row>
    <row r="87" s="1" customFormat="1" ht="28.5" customHeight="1" spans="1:15">
      <c r="A87" s="6">
        <v>86</v>
      </c>
      <c r="B87" s="7" t="s">
        <v>585</v>
      </c>
      <c r="C87" s="9" t="s">
        <v>667</v>
      </c>
      <c r="D87" s="9" t="s">
        <v>721</v>
      </c>
      <c r="E87" s="7">
        <v>1</v>
      </c>
      <c r="F87" s="7">
        <v>41</v>
      </c>
      <c r="G87" s="7">
        <f t="shared" si="4"/>
        <v>41</v>
      </c>
      <c r="H87" s="6"/>
      <c r="J87" s="17"/>
      <c r="L87" s="18"/>
      <c r="M87" s="19"/>
      <c r="N87" s="19"/>
      <c r="O87" s="19"/>
    </row>
    <row r="88" s="1" customFormat="1" ht="28.5" customHeight="1" spans="1:15">
      <c r="A88" s="6">
        <v>87</v>
      </c>
      <c r="B88" s="7" t="s">
        <v>585</v>
      </c>
      <c r="C88" s="9" t="s">
        <v>722</v>
      </c>
      <c r="D88" s="9" t="s">
        <v>646</v>
      </c>
      <c r="E88" s="7">
        <v>1</v>
      </c>
      <c r="F88" s="7">
        <v>41</v>
      </c>
      <c r="G88" s="7">
        <f t="shared" si="4"/>
        <v>41</v>
      </c>
      <c r="H88" s="6"/>
      <c r="J88" s="17"/>
      <c r="L88" s="18"/>
      <c r="M88" s="19"/>
      <c r="N88" s="19"/>
      <c r="O88" s="19"/>
    </row>
    <row r="89" s="1" customFormat="1" ht="28.5" customHeight="1" spans="1:15">
      <c r="A89" s="6">
        <v>88</v>
      </c>
      <c r="B89" s="7" t="s">
        <v>624</v>
      </c>
      <c r="C89" s="9" t="s">
        <v>579</v>
      </c>
      <c r="D89" s="9" t="s">
        <v>723</v>
      </c>
      <c r="E89" s="7">
        <v>1</v>
      </c>
      <c r="F89" s="7">
        <v>40</v>
      </c>
      <c r="G89" s="7">
        <f t="shared" si="4"/>
        <v>40</v>
      </c>
      <c r="H89" s="6"/>
      <c r="J89" s="17"/>
      <c r="L89" s="18"/>
      <c r="M89" s="19"/>
      <c r="N89" s="19"/>
      <c r="O89" s="19"/>
    </row>
    <row r="90" s="1" customFormat="1" ht="28.5" customHeight="1" spans="1:15">
      <c r="A90" s="6">
        <v>89</v>
      </c>
      <c r="B90" s="7" t="s">
        <v>613</v>
      </c>
      <c r="C90" s="9" t="s">
        <v>724</v>
      </c>
      <c r="D90" s="9" t="s">
        <v>608</v>
      </c>
      <c r="E90" s="7">
        <v>1</v>
      </c>
      <c r="F90" s="7">
        <v>40</v>
      </c>
      <c r="G90" s="7">
        <f t="shared" si="4"/>
        <v>40</v>
      </c>
      <c r="H90" s="6"/>
      <c r="J90" s="17"/>
      <c r="L90" s="18"/>
      <c r="M90" s="19"/>
      <c r="N90" s="19"/>
      <c r="O90" s="19"/>
    </row>
    <row r="91" s="1" customFormat="1" ht="28.5" customHeight="1" spans="1:15">
      <c r="A91" s="6">
        <v>90</v>
      </c>
      <c r="B91" s="7" t="s">
        <v>604</v>
      </c>
      <c r="C91" s="9" t="s">
        <v>725</v>
      </c>
      <c r="D91" s="9" t="s">
        <v>726</v>
      </c>
      <c r="E91" s="7">
        <v>1</v>
      </c>
      <c r="F91" s="7">
        <v>40</v>
      </c>
      <c r="G91" s="7">
        <f t="shared" si="4"/>
        <v>40</v>
      </c>
      <c r="H91" s="6"/>
      <c r="J91" s="17"/>
      <c r="L91" s="18"/>
      <c r="M91" s="19"/>
      <c r="N91" s="19"/>
      <c r="O91" s="19"/>
    </row>
    <row r="92" s="1" customFormat="1" ht="28.5" customHeight="1" spans="1:15">
      <c r="A92" s="6">
        <v>91</v>
      </c>
      <c r="B92" s="7" t="s">
        <v>594</v>
      </c>
      <c r="C92" s="9" t="s">
        <v>579</v>
      </c>
      <c r="D92" s="9" t="s">
        <v>615</v>
      </c>
      <c r="E92" s="7">
        <v>1</v>
      </c>
      <c r="F92" s="7">
        <v>39</v>
      </c>
      <c r="G92" s="7">
        <f t="shared" si="4"/>
        <v>39</v>
      </c>
      <c r="H92" s="6"/>
      <c r="J92" s="17"/>
      <c r="L92" s="18"/>
      <c r="M92" s="19"/>
      <c r="N92" s="19"/>
      <c r="O92" s="19"/>
    </row>
    <row r="93" s="1" customFormat="1" ht="28.5" customHeight="1" spans="1:15">
      <c r="A93" s="6">
        <v>92</v>
      </c>
      <c r="B93" s="7" t="s">
        <v>585</v>
      </c>
      <c r="C93" s="9" t="s">
        <v>727</v>
      </c>
      <c r="D93" s="9" t="s">
        <v>637</v>
      </c>
      <c r="E93" s="7">
        <v>1</v>
      </c>
      <c r="F93" s="7">
        <v>39</v>
      </c>
      <c r="G93" s="7">
        <f t="shared" si="4"/>
        <v>39</v>
      </c>
      <c r="H93" s="6"/>
      <c r="J93" s="17"/>
      <c r="L93" s="18"/>
      <c r="M93" s="19"/>
      <c r="N93" s="19"/>
      <c r="O93" s="19"/>
    </row>
    <row r="94" s="1" customFormat="1" ht="28.5" customHeight="1" spans="1:15">
      <c r="A94" s="6">
        <v>93</v>
      </c>
      <c r="B94" s="7" t="s">
        <v>572</v>
      </c>
      <c r="C94" s="9" t="s">
        <v>728</v>
      </c>
      <c r="D94" s="9" t="s">
        <v>729</v>
      </c>
      <c r="E94" s="7">
        <v>1</v>
      </c>
      <c r="F94" s="7">
        <v>39</v>
      </c>
      <c r="G94" s="7">
        <f t="shared" si="4"/>
        <v>39</v>
      </c>
      <c r="H94" s="6"/>
      <c r="J94" s="17"/>
      <c r="L94" s="18"/>
      <c r="M94" s="19"/>
      <c r="N94" s="19"/>
      <c r="O94" s="19"/>
    </row>
    <row r="95" s="1" customFormat="1" ht="28.5" customHeight="1" spans="1:15">
      <c r="A95" s="6">
        <v>94</v>
      </c>
      <c r="B95" s="7" t="s">
        <v>585</v>
      </c>
      <c r="C95" s="9" t="s">
        <v>730</v>
      </c>
      <c r="D95" s="9" t="s">
        <v>731</v>
      </c>
      <c r="E95" s="7">
        <v>1</v>
      </c>
      <c r="F95" s="7">
        <v>38</v>
      </c>
      <c r="G95" s="7">
        <f t="shared" si="4"/>
        <v>38</v>
      </c>
      <c r="H95" s="6"/>
      <c r="J95" s="17"/>
      <c r="L95" s="18"/>
      <c r="M95" s="19"/>
      <c r="N95" s="19"/>
      <c r="O95" s="19"/>
    </row>
    <row r="96" s="1" customFormat="1" ht="28.5" customHeight="1" spans="1:15">
      <c r="A96" s="6">
        <v>95</v>
      </c>
      <c r="B96" s="7" t="s">
        <v>732</v>
      </c>
      <c r="C96" s="9" t="s">
        <v>733</v>
      </c>
      <c r="D96" s="9" t="s">
        <v>734</v>
      </c>
      <c r="E96" s="7">
        <v>1</v>
      </c>
      <c r="F96" s="7">
        <v>37</v>
      </c>
      <c r="G96" s="7">
        <f t="shared" si="4"/>
        <v>37</v>
      </c>
      <c r="H96" s="6"/>
      <c r="J96" s="17"/>
      <c r="L96" s="18"/>
      <c r="M96" s="19"/>
      <c r="N96" s="19"/>
      <c r="O96" s="19"/>
    </row>
    <row r="97" s="1" customFormat="1" ht="28.5" customHeight="1" spans="1:15">
      <c r="A97" s="6">
        <v>96</v>
      </c>
      <c r="B97" s="7" t="s">
        <v>613</v>
      </c>
      <c r="C97" s="9" t="s">
        <v>735</v>
      </c>
      <c r="D97" s="9" t="s">
        <v>736</v>
      </c>
      <c r="E97" s="7">
        <v>1</v>
      </c>
      <c r="F97" s="7">
        <v>37</v>
      </c>
      <c r="G97" s="7">
        <f t="shared" si="4"/>
        <v>37</v>
      </c>
      <c r="H97" s="6"/>
      <c r="J97" s="17"/>
      <c r="L97" s="18"/>
      <c r="M97" s="19"/>
      <c r="N97" s="19"/>
      <c r="O97" s="19"/>
    </row>
    <row r="98" s="1" customFormat="1" ht="28.5" customHeight="1" spans="1:15">
      <c r="A98" s="6">
        <v>97</v>
      </c>
      <c r="B98" s="7" t="s">
        <v>572</v>
      </c>
      <c r="C98" s="9" t="s">
        <v>737</v>
      </c>
      <c r="D98" s="9" t="s">
        <v>587</v>
      </c>
      <c r="E98" s="7">
        <v>1</v>
      </c>
      <c r="F98" s="7">
        <v>37</v>
      </c>
      <c r="G98" s="7">
        <f t="shared" si="4"/>
        <v>37</v>
      </c>
      <c r="H98" s="6"/>
      <c r="J98" s="17"/>
      <c r="L98" s="18"/>
      <c r="M98" s="19"/>
      <c r="N98" s="19"/>
      <c r="O98" s="19"/>
    </row>
    <row r="99" s="1" customFormat="1" ht="28.5" customHeight="1" spans="1:15">
      <c r="A99" s="6">
        <v>98</v>
      </c>
      <c r="B99" s="7" t="s">
        <v>738</v>
      </c>
      <c r="C99" s="9" t="s">
        <v>579</v>
      </c>
      <c r="D99" s="9" t="s">
        <v>739</v>
      </c>
      <c r="E99" s="7">
        <v>1</v>
      </c>
      <c r="F99" s="7">
        <v>36</v>
      </c>
      <c r="G99" s="7">
        <f t="shared" si="4"/>
        <v>36</v>
      </c>
      <c r="H99" s="6"/>
      <c r="J99" s="17"/>
      <c r="L99" s="18"/>
      <c r="M99" s="19"/>
      <c r="N99" s="19"/>
      <c r="O99" s="19"/>
    </row>
    <row r="100" s="1" customFormat="1" ht="28.5" customHeight="1" spans="1:15">
      <c r="A100" s="6">
        <v>99</v>
      </c>
      <c r="B100" s="7" t="s">
        <v>740</v>
      </c>
      <c r="C100" s="9" t="s">
        <v>741</v>
      </c>
      <c r="D100" s="9" t="s">
        <v>742</v>
      </c>
      <c r="E100" s="7">
        <v>2</v>
      </c>
      <c r="F100" s="7">
        <v>71</v>
      </c>
      <c r="G100" s="7">
        <f t="shared" si="4"/>
        <v>35.5</v>
      </c>
      <c r="H100" s="6"/>
      <c r="J100" s="17"/>
      <c r="L100" s="18"/>
      <c r="M100" s="19"/>
      <c r="N100" s="19"/>
      <c r="O100" s="19"/>
    </row>
    <row r="101" s="1" customFormat="1" ht="28.5" customHeight="1" spans="1:15">
      <c r="A101" s="6">
        <v>100</v>
      </c>
      <c r="B101" s="7" t="s">
        <v>575</v>
      </c>
      <c r="C101" s="9" t="s">
        <v>743</v>
      </c>
      <c r="D101" s="9" t="s">
        <v>744</v>
      </c>
      <c r="E101" s="7">
        <v>1</v>
      </c>
      <c r="F101" s="7">
        <v>35</v>
      </c>
      <c r="G101" s="7">
        <f t="shared" si="4"/>
        <v>35</v>
      </c>
      <c r="H101" s="6"/>
      <c r="J101" s="17"/>
      <c r="L101" s="18"/>
      <c r="M101" s="19"/>
      <c r="N101" s="19"/>
      <c r="O101" s="19"/>
    </row>
    <row r="102" s="1" customFormat="1" ht="28.5" spans="1:15">
      <c r="A102" s="6">
        <v>101</v>
      </c>
      <c r="B102" s="7" t="s">
        <v>585</v>
      </c>
      <c r="C102" s="9" t="s">
        <v>708</v>
      </c>
      <c r="D102" s="9" t="s">
        <v>745</v>
      </c>
      <c r="E102" s="7">
        <v>1</v>
      </c>
      <c r="F102" s="7">
        <v>35</v>
      </c>
      <c r="G102" s="7">
        <f t="shared" si="4"/>
        <v>35</v>
      </c>
      <c r="H102" s="6"/>
      <c r="J102" s="17" t="s">
        <v>480</v>
      </c>
      <c r="L102" s="18" t="s">
        <v>218</v>
      </c>
      <c r="M102" s="19" t="str">
        <f t="shared" ref="M102:M165" si="8">LEFT(L102,8)</f>
        <v>13705025</v>
      </c>
      <c r="N102" s="19" t="str">
        <f t="shared" ref="N102:N165" si="9">MID(L102,9,3)</f>
        <v>006</v>
      </c>
      <c r="O102" s="19" t="str">
        <f t="shared" ref="O102:O165" si="10">RIGHT(L102,1)</f>
        <v>1</v>
      </c>
    </row>
    <row r="103" s="1" customFormat="1" ht="28.5" spans="1:15">
      <c r="A103" s="6">
        <v>102</v>
      </c>
      <c r="B103" s="7" t="s">
        <v>740</v>
      </c>
      <c r="C103" s="9" t="s">
        <v>579</v>
      </c>
      <c r="D103" s="9" t="s">
        <v>746</v>
      </c>
      <c r="E103" s="7">
        <v>1</v>
      </c>
      <c r="F103" s="7">
        <v>34</v>
      </c>
      <c r="G103" s="7">
        <f t="shared" si="4"/>
        <v>34</v>
      </c>
      <c r="H103" s="6"/>
      <c r="J103" s="17" t="s">
        <v>480</v>
      </c>
      <c r="L103" s="18" t="s">
        <v>270</v>
      </c>
      <c r="M103" s="19" t="str">
        <f t="shared" si="8"/>
        <v>13705027</v>
      </c>
      <c r="N103" s="19" t="str">
        <f t="shared" si="9"/>
        <v>006</v>
      </c>
      <c r="O103" s="19" t="str">
        <f t="shared" si="10"/>
        <v>1</v>
      </c>
    </row>
    <row r="104" s="1" customFormat="1" ht="28.5" spans="1:15">
      <c r="A104" s="6">
        <v>103</v>
      </c>
      <c r="B104" s="7" t="s">
        <v>604</v>
      </c>
      <c r="C104" s="9" t="s">
        <v>747</v>
      </c>
      <c r="D104" s="9" t="s">
        <v>748</v>
      </c>
      <c r="E104" s="7">
        <v>1</v>
      </c>
      <c r="F104" s="7">
        <v>34</v>
      </c>
      <c r="G104" s="7">
        <f t="shared" si="4"/>
        <v>34</v>
      </c>
      <c r="H104" s="6"/>
      <c r="J104" s="17" t="s">
        <v>480</v>
      </c>
      <c r="L104" s="18" t="s">
        <v>227</v>
      </c>
      <c r="M104" s="19" t="str">
        <f t="shared" si="8"/>
        <v>13705025</v>
      </c>
      <c r="N104" s="19" t="str">
        <f t="shared" si="9"/>
        <v>009</v>
      </c>
      <c r="O104" s="19" t="str">
        <f t="shared" si="10"/>
        <v>1</v>
      </c>
    </row>
    <row r="105" s="1" customFormat="1" ht="28.5" spans="1:15">
      <c r="A105" s="6">
        <v>104</v>
      </c>
      <c r="B105" s="7" t="s">
        <v>572</v>
      </c>
      <c r="C105" s="9" t="s">
        <v>749</v>
      </c>
      <c r="D105" s="9" t="s">
        <v>646</v>
      </c>
      <c r="E105" s="7">
        <v>1</v>
      </c>
      <c r="F105" s="7">
        <v>34</v>
      </c>
      <c r="G105" s="7">
        <f t="shared" si="4"/>
        <v>34</v>
      </c>
      <c r="H105" s="6"/>
      <c r="J105" s="17" t="s">
        <v>480</v>
      </c>
      <c r="L105" s="18" t="s">
        <v>224</v>
      </c>
      <c r="M105" s="19" t="str">
        <f t="shared" si="8"/>
        <v>13705025</v>
      </c>
      <c r="N105" s="19" t="str">
        <f t="shared" si="9"/>
        <v>008</v>
      </c>
      <c r="O105" s="19" t="str">
        <f t="shared" si="10"/>
        <v>1</v>
      </c>
    </row>
    <row r="106" s="1" customFormat="1" ht="36" spans="1:15">
      <c r="A106" s="6">
        <v>105</v>
      </c>
      <c r="B106" s="7" t="s">
        <v>604</v>
      </c>
      <c r="C106" s="9" t="s">
        <v>750</v>
      </c>
      <c r="D106" s="9" t="s">
        <v>751</v>
      </c>
      <c r="E106" s="7">
        <v>2</v>
      </c>
      <c r="F106" s="7">
        <v>67</v>
      </c>
      <c r="G106" s="7">
        <f t="shared" si="4"/>
        <v>33.5</v>
      </c>
      <c r="H106" s="6"/>
      <c r="J106" s="17" t="s">
        <v>480</v>
      </c>
      <c r="L106" s="18" t="s">
        <v>264</v>
      </c>
      <c r="M106" s="19" t="str">
        <f t="shared" si="8"/>
        <v>13705027</v>
      </c>
      <c r="N106" s="19" t="str">
        <f t="shared" si="9"/>
        <v>004</v>
      </c>
      <c r="O106" s="19" t="str">
        <f t="shared" si="10"/>
        <v>1</v>
      </c>
    </row>
    <row r="107" s="1" customFormat="1" ht="28.5" spans="1:15">
      <c r="A107" s="6">
        <v>106</v>
      </c>
      <c r="B107" s="7" t="s">
        <v>604</v>
      </c>
      <c r="C107" s="9" t="s">
        <v>752</v>
      </c>
      <c r="D107" s="9" t="s">
        <v>753</v>
      </c>
      <c r="E107" s="7">
        <v>2</v>
      </c>
      <c r="F107" s="7">
        <v>67</v>
      </c>
      <c r="G107" s="7">
        <f t="shared" si="4"/>
        <v>33.5</v>
      </c>
      <c r="H107" s="6"/>
      <c r="J107" s="17" t="s">
        <v>480</v>
      </c>
      <c r="L107" s="18" t="s">
        <v>206</v>
      </c>
      <c r="M107" s="19" t="str">
        <f t="shared" si="8"/>
        <v>13705025</v>
      </c>
      <c r="N107" s="19" t="str">
        <f t="shared" si="9"/>
        <v>002</v>
      </c>
      <c r="O107" s="19" t="str">
        <f t="shared" si="10"/>
        <v>1</v>
      </c>
    </row>
    <row r="108" s="1" customFormat="1" ht="28.5" spans="1:15">
      <c r="A108" s="6">
        <v>107</v>
      </c>
      <c r="B108" s="7" t="s">
        <v>732</v>
      </c>
      <c r="C108" s="9" t="s">
        <v>754</v>
      </c>
      <c r="D108" s="9" t="s">
        <v>755</v>
      </c>
      <c r="E108" s="7">
        <v>1</v>
      </c>
      <c r="F108" s="7">
        <v>33</v>
      </c>
      <c r="G108" s="7">
        <f t="shared" si="4"/>
        <v>33</v>
      </c>
      <c r="H108" s="6"/>
      <c r="J108" s="17" t="s">
        <v>480</v>
      </c>
      <c r="L108" s="18" t="s">
        <v>230</v>
      </c>
      <c r="M108" s="19" t="str">
        <f t="shared" si="8"/>
        <v>13705025</v>
      </c>
      <c r="N108" s="19" t="str">
        <f t="shared" si="9"/>
        <v>010</v>
      </c>
      <c r="O108" s="19" t="str">
        <f t="shared" si="10"/>
        <v>1</v>
      </c>
    </row>
    <row r="109" s="1" customFormat="1" ht="28.5" spans="1:15">
      <c r="A109" s="6">
        <v>108</v>
      </c>
      <c r="B109" s="7" t="s">
        <v>585</v>
      </c>
      <c r="C109" s="9" t="s">
        <v>756</v>
      </c>
      <c r="D109" s="9" t="s">
        <v>637</v>
      </c>
      <c r="E109" s="7">
        <v>1</v>
      </c>
      <c r="F109" s="7">
        <v>33</v>
      </c>
      <c r="G109" s="7">
        <f t="shared" si="4"/>
        <v>33</v>
      </c>
      <c r="H109" s="6"/>
      <c r="J109" s="17" t="s">
        <v>480</v>
      </c>
      <c r="L109" s="18" t="s">
        <v>244</v>
      </c>
      <c r="M109" s="19" t="str">
        <f t="shared" si="8"/>
        <v>13705026</v>
      </c>
      <c r="N109" s="19" t="str">
        <f t="shared" si="9"/>
        <v>002</v>
      </c>
      <c r="O109" s="19" t="str">
        <f t="shared" si="10"/>
        <v>1</v>
      </c>
    </row>
    <row r="110" s="1" customFormat="1" ht="28.5" spans="1:15">
      <c r="A110" s="6">
        <v>109</v>
      </c>
      <c r="B110" s="7" t="s">
        <v>613</v>
      </c>
      <c r="C110" s="9" t="s">
        <v>757</v>
      </c>
      <c r="D110" s="9" t="s">
        <v>758</v>
      </c>
      <c r="E110" s="7">
        <v>1</v>
      </c>
      <c r="F110" s="7">
        <v>32</v>
      </c>
      <c r="G110" s="7">
        <f t="shared" si="4"/>
        <v>32</v>
      </c>
      <c r="H110" s="6"/>
      <c r="J110" s="17" t="s">
        <v>480</v>
      </c>
      <c r="L110" s="18" t="s">
        <v>252</v>
      </c>
      <c r="M110" s="19" t="str">
        <f t="shared" si="8"/>
        <v>13705026</v>
      </c>
      <c r="N110" s="19" t="str">
        <f t="shared" si="9"/>
        <v>005</v>
      </c>
      <c r="O110" s="19" t="str">
        <f t="shared" si="10"/>
        <v>1</v>
      </c>
    </row>
    <row r="111" s="1" customFormat="1" ht="28.5" spans="1:15">
      <c r="A111" s="6">
        <v>110</v>
      </c>
      <c r="B111" s="7" t="s">
        <v>633</v>
      </c>
      <c r="C111" s="9" t="s">
        <v>759</v>
      </c>
      <c r="D111" s="9" t="s">
        <v>760</v>
      </c>
      <c r="E111" s="7">
        <v>1</v>
      </c>
      <c r="F111" s="7">
        <v>32</v>
      </c>
      <c r="G111" s="7">
        <f t="shared" si="4"/>
        <v>32</v>
      </c>
      <c r="H111" s="6"/>
      <c r="J111" s="17" t="s">
        <v>480</v>
      </c>
      <c r="L111" s="18" t="s">
        <v>212</v>
      </c>
      <c r="M111" s="19" t="str">
        <f t="shared" si="8"/>
        <v>13705025</v>
      </c>
      <c r="N111" s="19" t="str">
        <f t="shared" si="9"/>
        <v>004</v>
      </c>
      <c r="O111" s="19" t="str">
        <f t="shared" si="10"/>
        <v>1</v>
      </c>
    </row>
    <row r="112" s="1" customFormat="1" ht="28.5" spans="1:15">
      <c r="A112" s="6">
        <v>111</v>
      </c>
      <c r="B112" s="7" t="s">
        <v>761</v>
      </c>
      <c r="C112" s="9" t="s">
        <v>579</v>
      </c>
      <c r="D112" s="9" t="s">
        <v>717</v>
      </c>
      <c r="E112" s="7">
        <v>1</v>
      </c>
      <c r="F112" s="7">
        <v>31</v>
      </c>
      <c r="G112" s="7">
        <f t="shared" si="4"/>
        <v>31</v>
      </c>
      <c r="H112" s="10" t="s">
        <v>762</v>
      </c>
      <c r="J112" s="17" t="s">
        <v>480</v>
      </c>
      <c r="L112" s="18" t="s">
        <v>215</v>
      </c>
      <c r="M112" s="19" t="str">
        <f t="shared" si="8"/>
        <v>13705025</v>
      </c>
      <c r="N112" s="19" t="str">
        <f t="shared" si="9"/>
        <v>005</v>
      </c>
      <c r="O112" s="19" t="str">
        <f t="shared" si="10"/>
        <v>1</v>
      </c>
    </row>
    <row r="113" s="1" customFormat="1" ht="28.5" spans="1:15">
      <c r="A113" s="6">
        <v>112</v>
      </c>
      <c r="B113" s="7" t="s">
        <v>599</v>
      </c>
      <c r="C113" s="9" t="s">
        <v>579</v>
      </c>
      <c r="D113" s="9" t="s">
        <v>763</v>
      </c>
      <c r="E113" s="7">
        <v>1</v>
      </c>
      <c r="F113" s="7">
        <v>31</v>
      </c>
      <c r="G113" s="7">
        <f t="shared" si="4"/>
        <v>31</v>
      </c>
      <c r="H113" s="6"/>
      <c r="J113" s="17" t="s">
        <v>480</v>
      </c>
      <c r="L113" s="18" t="s">
        <v>247</v>
      </c>
      <c r="M113" s="19" t="str">
        <f t="shared" si="8"/>
        <v>13705026</v>
      </c>
      <c r="N113" s="19" t="str">
        <f t="shared" si="9"/>
        <v>003</v>
      </c>
      <c r="O113" s="19" t="str">
        <f t="shared" si="10"/>
        <v>1</v>
      </c>
    </row>
    <row r="114" s="1" customFormat="1" ht="28.5" spans="1:15">
      <c r="A114" s="6">
        <v>113</v>
      </c>
      <c r="B114" s="7" t="s">
        <v>732</v>
      </c>
      <c r="C114" s="9" t="s">
        <v>754</v>
      </c>
      <c r="D114" s="9" t="s">
        <v>764</v>
      </c>
      <c r="E114" s="7">
        <v>1</v>
      </c>
      <c r="F114" s="7">
        <v>31</v>
      </c>
      <c r="G114" s="7">
        <f t="shared" si="4"/>
        <v>31</v>
      </c>
      <c r="H114" s="6"/>
      <c r="J114" s="17" t="s">
        <v>480</v>
      </c>
      <c r="L114" s="18" t="s">
        <v>250</v>
      </c>
      <c r="M114" s="19" t="str">
        <f t="shared" si="8"/>
        <v>13705026</v>
      </c>
      <c r="N114" s="19" t="str">
        <f t="shared" si="9"/>
        <v>004</v>
      </c>
      <c r="O114" s="19" t="str">
        <f t="shared" si="10"/>
        <v>1</v>
      </c>
    </row>
    <row r="115" s="1" customFormat="1" ht="28.5" spans="1:15">
      <c r="A115" s="6">
        <v>114</v>
      </c>
      <c r="B115" s="7" t="s">
        <v>604</v>
      </c>
      <c r="C115" s="9" t="s">
        <v>765</v>
      </c>
      <c r="D115" s="9" t="s">
        <v>766</v>
      </c>
      <c r="E115" s="7">
        <v>1</v>
      </c>
      <c r="F115" s="7">
        <v>31</v>
      </c>
      <c r="G115" s="7">
        <f t="shared" si="4"/>
        <v>31</v>
      </c>
      <c r="H115" s="6"/>
      <c r="J115" s="17" t="s">
        <v>480</v>
      </c>
      <c r="L115" s="18" t="s">
        <v>221</v>
      </c>
      <c r="M115" s="19" t="str">
        <f t="shared" si="8"/>
        <v>13705025</v>
      </c>
      <c r="N115" s="19" t="str">
        <f t="shared" si="9"/>
        <v>007</v>
      </c>
      <c r="O115" s="19" t="str">
        <f t="shared" si="10"/>
        <v>1</v>
      </c>
    </row>
    <row r="116" s="1" customFormat="1" ht="28.5" spans="1:15">
      <c r="A116" s="6">
        <v>115</v>
      </c>
      <c r="B116" s="7" t="s">
        <v>633</v>
      </c>
      <c r="C116" s="9" t="s">
        <v>767</v>
      </c>
      <c r="D116" s="9" t="s">
        <v>768</v>
      </c>
      <c r="E116" s="7">
        <v>1</v>
      </c>
      <c r="F116" s="7">
        <v>30</v>
      </c>
      <c r="G116" s="7">
        <f t="shared" si="4"/>
        <v>30</v>
      </c>
      <c r="H116" s="6"/>
      <c r="J116" s="17" t="s">
        <v>480</v>
      </c>
      <c r="L116" s="18" t="s">
        <v>233</v>
      </c>
      <c r="M116" s="19" t="str">
        <f t="shared" si="8"/>
        <v>13705025</v>
      </c>
      <c r="N116" s="19" t="str">
        <f t="shared" si="9"/>
        <v>011</v>
      </c>
      <c r="O116" s="19" t="str">
        <f t="shared" si="10"/>
        <v>1</v>
      </c>
    </row>
    <row r="117" s="1" customFormat="1" ht="28.5" spans="1:15">
      <c r="A117" s="6">
        <v>116</v>
      </c>
      <c r="B117" s="7" t="s">
        <v>633</v>
      </c>
      <c r="C117" s="9" t="s">
        <v>769</v>
      </c>
      <c r="D117" s="9" t="s">
        <v>770</v>
      </c>
      <c r="E117" s="7">
        <v>1</v>
      </c>
      <c r="F117" s="7">
        <v>30</v>
      </c>
      <c r="G117" s="7">
        <f t="shared" si="4"/>
        <v>30</v>
      </c>
      <c r="H117" s="6"/>
      <c r="J117" s="17" t="s">
        <v>480</v>
      </c>
      <c r="L117" s="18" t="s">
        <v>236</v>
      </c>
      <c r="M117" s="19" t="str">
        <f t="shared" si="8"/>
        <v>13705025</v>
      </c>
      <c r="N117" s="19" t="str">
        <f t="shared" si="9"/>
        <v>012</v>
      </c>
      <c r="O117" s="19" t="str">
        <f t="shared" si="10"/>
        <v>1</v>
      </c>
    </row>
    <row r="118" s="1" customFormat="1" ht="28.5" spans="1:15">
      <c r="A118" s="6">
        <v>117</v>
      </c>
      <c r="B118" s="7" t="s">
        <v>575</v>
      </c>
      <c r="C118" s="9" t="s">
        <v>771</v>
      </c>
      <c r="D118" s="9" t="s">
        <v>710</v>
      </c>
      <c r="E118" s="7">
        <v>1</v>
      </c>
      <c r="F118" s="7">
        <v>29</v>
      </c>
      <c r="G118" s="7">
        <f t="shared" si="4"/>
        <v>29</v>
      </c>
      <c r="H118" s="6"/>
      <c r="J118" s="17" t="s">
        <v>480</v>
      </c>
      <c r="L118" s="18" t="s">
        <v>262</v>
      </c>
      <c r="M118" s="19" t="str">
        <f t="shared" si="8"/>
        <v>13705027</v>
      </c>
      <c r="N118" s="19" t="str">
        <f t="shared" si="9"/>
        <v>003</v>
      </c>
      <c r="O118" s="19" t="str">
        <f t="shared" si="10"/>
        <v>1</v>
      </c>
    </row>
    <row r="119" s="1" customFormat="1" ht="28.5" spans="1:15">
      <c r="A119" s="6">
        <v>118</v>
      </c>
      <c r="B119" s="7" t="s">
        <v>633</v>
      </c>
      <c r="C119" s="9" t="s">
        <v>772</v>
      </c>
      <c r="D119" s="9" t="s">
        <v>773</v>
      </c>
      <c r="E119" s="7">
        <v>1</v>
      </c>
      <c r="F119" s="7">
        <v>29</v>
      </c>
      <c r="G119" s="7">
        <f t="shared" si="4"/>
        <v>29</v>
      </c>
      <c r="H119" s="6"/>
      <c r="J119" s="17" t="s">
        <v>480</v>
      </c>
      <c r="L119" s="18" t="s">
        <v>256</v>
      </c>
      <c r="M119" s="19" t="str">
        <f t="shared" si="8"/>
        <v>13705027</v>
      </c>
      <c r="N119" s="19" t="str">
        <f t="shared" si="9"/>
        <v>001</v>
      </c>
      <c r="O119" s="19" t="str">
        <f t="shared" si="10"/>
        <v>1</v>
      </c>
    </row>
    <row r="120" s="1" customFormat="1" ht="28.5" spans="1:15">
      <c r="A120" s="6">
        <v>119</v>
      </c>
      <c r="B120" s="7" t="s">
        <v>604</v>
      </c>
      <c r="C120" s="9" t="s">
        <v>774</v>
      </c>
      <c r="D120" s="9" t="s">
        <v>775</v>
      </c>
      <c r="E120" s="7">
        <v>2</v>
      </c>
      <c r="F120" s="7">
        <v>58</v>
      </c>
      <c r="G120" s="7">
        <f t="shared" si="4"/>
        <v>29</v>
      </c>
      <c r="H120" s="6"/>
      <c r="J120" s="17" t="s">
        <v>480</v>
      </c>
      <c r="L120" s="18" t="s">
        <v>259</v>
      </c>
      <c r="M120" s="19" t="str">
        <f t="shared" si="8"/>
        <v>13705027</v>
      </c>
      <c r="N120" s="19" t="str">
        <f t="shared" si="9"/>
        <v>002</v>
      </c>
      <c r="O120" s="19" t="str">
        <f t="shared" si="10"/>
        <v>1</v>
      </c>
    </row>
    <row r="121" s="1" customFormat="1" ht="28.5" spans="1:15">
      <c r="A121" s="6">
        <v>120</v>
      </c>
      <c r="B121" s="7" t="s">
        <v>604</v>
      </c>
      <c r="C121" s="9" t="s">
        <v>652</v>
      </c>
      <c r="D121" s="9" t="s">
        <v>776</v>
      </c>
      <c r="E121" s="7">
        <v>2</v>
      </c>
      <c r="F121" s="7">
        <v>57</v>
      </c>
      <c r="G121" s="7">
        <f t="shared" si="4"/>
        <v>28.5</v>
      </c>
      <c r="H121" s="6"/>
      <c r="J121" s="17" t="s">
        <v>480</v>
      </c>
      <c r="L121" s="18" t="s">
        <v>209</v>
      </c>
      <c r="M121" s="19" t="str">
        <f t="shared" si="8"/>
        <v>13705025</v>
      </c>
      <c r="N121" s="19" t="str">
        <f t="shared" si="9"/>
        <v>003</v>
      </c>
      <c r="O121" s="19" t="str">
        <f t="shared" si="10"/>
        <v>1</v>
      </c>
    </row>
    <row r="122" s="1" customFormat="1" ht="28.5" spans="1:15">
      <c r="A122" s="6">
        <v>121</v>
      </c>
      <c r="B122" s="7" t="s">
        <v>585</v>
      </c>
      <c r="C122" s="9" t="s">
        <v>714</v>
      </c>
      <c r="D122" s="9" t="s">
        <v>777</v>
      </c>
      <c r="E122" s="7">
        <v>1</v>
      </c>
      <c r="F122" s="7">
        <v>28</v>
      </c>
      <c r="G122" s="7">
        <f t="shared" si="4"/>
        <v>28</v>
      </c>
      <c r="H122" s="6"/>
      <c r="J122" s="17" t="s">
        <v>480</v>
      </c>
      <c r="L122" s="18" t="s">
        <v>238</v>
      </c>
      <c r="M122" s="19" t="str">
        <f t="shared" si="8"/>
        <v>13705025</v>
      </c>
      <c r="N122" s="19" t="str">
        <f t="shared" si="9"/>
        <v>013</v>
      </c>
      <c r="O122" s="19" t="str">
        <f t="shared" si="10"/>
        <v>1</v>
      </c>
    </row>
    <row r="123" s="1" customFormat="1" ht="28.5" spans="1:15">
      <c r="A123" s="6">
        <v>122</v>
      </c>
      <c r="B123" s="7" t="s">
        <v>572</v>
      </c>
      <c r="C123" s="9" t="s">
        <v>778</v>
      </c>
      <c r="D123" s="9" t="s">
        <v>779</v>
      </c>
      <c r="E123" s="7">
        <v>1</v>
      </c>
      <c r="F123" s="7">
        <v>28</v>
      </c>
      <c r="G123" s="7">
        <f t="shared" si="4"/>
        <v>28</v>
      </c>
      <c r="H123" s="6"/>
      <c r="J123" s="17" t="s">
        <v>480</v>
      </c>
      <c r="L123" s="18" t="s">
        <v>242</v>
      </c>
      <c r="M123" s="19" t="str">
        <f t="shared" si="8"/>
        <v>13705026</v>
      </c>
      <c r="N123" s="19" t="str">
        <f t="shared" si="9"/>
        <v>001</v>
      </c>
      <c r="O123" s="19" t="str">
        <f t="shared" si="10"/>
        <v>1</v>
      </c>
    </row>
    <row r="124" s="1" customFormat="1" ht="36" spans="1:15">
      <c r="A124" s="6">
        <v>123</v>
      </c>
      <c r="B124" s="7" t="s">
        <v>572</v>
      </c>
      <c r="C124" s="9" t="s">
        <v>780</v>
      </c>
      <c r="D124" s="9" t="s">
        <v>751</v>
      </c>
      <c r="E124" s="7">
        <v>1</v>
      </c>
      <c r="F124" s="7">
        <v>28</v>
      </c>
      <c r="G124" s="7">
        <f t="shared" si="4"/>
        <v>28</v>
      </c>
      <c r="H124" s="6"/>
      <c r="J124" s="17" t="s">
        <v>480</v>
      </c>
      <c r="L124" s="18" t="s">
        <v>267</v>
      </c>
      <c r="M124" s="19" t="str">
        <f t="shared" si="8"/>
        <v>13705027</v>
      </c>
      <c r="N124" s="19" t="str">
        <f t="shared" si="9"/>
        <v>005</v>
      </c>
      <c r="O124" s="19" t="str">
        <f t="shared" si="10"/>
        <v>1</v>
      </c>
    </row>
    <row r="125" s="1" customFormat="1" ht="28.5" spans="1:15">
      <c r="A125" s="6">
        <v>124</v>
      </c>
      <c r="B125" s="7" t="s">
        <v>572</v>
      </c>
      <c r="C125" s="9" t="s">
        <v>581</v>
      </c>
      <c r="D125" s="9" t="s">
        <v>696</v>
      </c>
      <c r="E125" s="7">
        <v>1</v>
      </c>
      <c r="F125" s="7">
        <v>28</v>
      </c>
      <c r="G125" s="7">
        <f t="shared" si="4"/>
        <v>28</v>
      </c>
      <c r="H125" s="6"/>
      <c r="J125" s="17" t="s">
        <v>480</v>
      </c>
      <c r="L125" s="18" t="s">
        <v>273</v>
      </c>
      <c r="M125" s="19" t="str">
        <f t="shared" si="8"/>
        <v>13705027</v>
      </c>
      <c r="N125" s="19" t="str">
        <f t="shared" si="9"/>
        <v>007</v>
      </c>
      <c r="O125" s="19" t="str">
        <f t="shared" si="10"/>
        <v>1</v>
      </c>
    </row>
    <row r="126" s="1" customFormat="1" ht="28.5" spans="1:15">
      <c r="A126" s="6">
        <v>125</v>
      </c>
      <c r="B126" s="7" t="s">
        <v>572</v>
      </c>
      <c r="C126" s="9" t="s">
        <v>781</v>
      </c>
      <c r="D126" s="9" t="s">
        <v>580</v>
      </c>
      <c r="E126" s="7">
        <v>1</v>
      </c>
      <c r="F126" s="7">
        <v>28</v>
      </c>
      <c r="G126" s="7">
        <f t="shared" si="4"/>
        <v>28</v>
      </c>
      <c r="H126" s="6"/>
      <c r="J126" s="17" t="s">
        <v>480</v>
      </c>
      <c r="L126" s="18" t="s">
        <v>276</v>
      </c>
      <c r="M126" s="19" t="str">
        <f t="shared" si="8"/>
        <v>13705027</v>
      </c>
      <c r="N126" s="19" t="str">
        <f t="shared" si="9"/>
        <v>008</v>
      </c>
      <c r="O126" s="19" t="str">
        <f t="shared" si="10"/>
        <v>1</v>
      </c>
    </row>
    <row r="127" s="1" customFormat="1" ht="36" spans="1:15">
      <c r="A127" s="6">
        <v>126</v>
      </c>
      <c r="B127" s="7" t="s">
        <v>681</v>
      </c>
      <c r="C127" s="9" t="s">
        <v>782</v>
      </c>
      <c r="D127" s="9" t="s">
        <v>783</v>
      </c>
      <c r="E127" s="7">
        <v>1</v>
      </c>
      <c r="F127" s="7">
        <v>27</v>
      </c>
      <c r="G127" s="7">
        <f t="shared" si="4"/>
        <v>27</v>
      </c>
      <c r="H127" s="6"/>
      <c r="J127" s="17" t="s">
        <v>480</v>
      </c>
      <c r="L127" s="18" t="s">
        <v>279</v>
      </c>
      <c r="M127" s="19" t="str">
        <f t="shared" si="8"/>
        <v>13705027</v>
      </c>
      <c r="N127" s="19" t="str">
        <f t="shared" si="9"/>
        <v>009</v>
      </c>
      <c r="O127" s="19" t="str">
        <f t="shared" si="10"/>
        <v>1</v>
      </c>
    </row>
    <row r="128" s="1" customFormat="1" ht="28.5" spans="1:15">
      <c r="A128" s="6">
        <v>127</v>
      </c>
      <c r="B128" s="7" t="s">
        <v>732</v>
      </c>
      <c r="C128" s="9" t="s">
        <v>733</v>
      </c>
      <c r="D128" s="9" t="s">
        <v>784</v>
      </c>
      <c r="E128" s="7">
        <v>2</v>
      </c>
      <c r="F128" s="7">
        <v>54</v>
      </c>
      <c r="G128" s="7">
        <f t="shared" si="4"/>
        <v>27</v>
      </c>
      <c r="H128" s="6"/>
      <c r="J128" s="17" t="s">
        <v>480</v>
      </c>
      <c r="L128" s="18" t="s">
        <v>297</v>
      </c>
      <c r="M128" s="19" t="str">
        <f t="shared" si="8"/>
        <v>13705027</v>
      </c>
      <c r="N128" s="19" t="str">
        <f t="shared" si="9"/>
        <v>015</v>
      </c>
      <c r="O128" s="19" t="str">
        <f t="shared" si="10"/>
        <v>1</v>
      </c>
    </row>
    <row r="129" s="1" customFormat="1" ht="28.5" spans="1:15">
      <c r="A129" s="6">
        <v>128</v>
      </c>
      <c r="B129" s="7" t="s">
        <v>785</v>
      </c>
      <c r="C129" s="9" t="s">
        <v>579</v>
      </c>
      <c r="D129" s="9" t="s">
        <v>786</v>
      </c>
      <c r="E129" s="7">
        <v>1</v>
      </c>
      <c r="F129" s="7">
        <v>27</v>
      </c>
      <c r="G129" s="7">
        <f t="shared" si="4"/>
        <v>27</v>
      </c>
      <c r="H129" s="6"/>
      <c r="J129" s="17" t="s">
        <v>480</v>
      </c>
      <c r="L129" s="18" t="s">
        <v>282</v>
      </c>
      <c r="M129" s="19" t="str">
        <f t="shared" si="8"/>
        <v>13705027</v>
      </c>
      <c r="N129" s="19" t="str">
        <f t="shared" si="9"/>
        <v>010</v>
      </c>
      <c r="O129" s="19" t="str">
        <f t="shared" si="10"/>
        <v>1</v>
      </c>
    </row>
    <row r="130" s="1" customFormat="1" ht="28.5" spans="1:15">
      <c r="A130" s="6">
        <v>129</v>
      </c>
      <c r="B130" s="7" t="s">
        <v>585</v>
      </c>
      <c r="C130" s="9" t="s">
        <v>641</v>
      </c>
      <c r="D130" s="9" t="s">
        <v>696</v>
      </c>
      <c r="E130" s="7">
        <v>1</v>
      </c>
      <c r="F130" s="7">
        <v>27</v>
      </c>
      <c r="G130" s="7">
        <f t="shared" ref="G130:G193" si="11">F130/E130</f>
        <v>27</v>
      </c>
      <c r="H130" s="6"/>
      <c r="J130" s="17" t="s">
        <v>480</v>
      </c>
      <c r="L130" s="18" t="s">
        <v>285</v>
      </c>
      <c r="M130" s="19" t="str">
        <f t="shared" si="8"/>
        <v>13705027</v>
      </c>
      <c r="N130" s="19" t="str">
        <f t="shared" si="9"/>
        <v>011</v>
      </c>
      <c r="O130" s="19" t="str">
        <f t="shared" si="10"/>
        <v>1</v>
      </c>
    </row>
    <row r="131" s="1" customFormat="1" ht="28.5" spans="1:15">
      <c r="A131" s="6">
        <v>130</v>
      </c>
      <c r="B131" s="7" t="s">
        <v>585</v>
      </c>
      <c r="C131" s="9" t="s">
        <v>787</v>
      </c>
      <c r="D131" s="9" t="s">
        <v>637</v>
      </c>
      <c r="E131" s="7">
        <v>1</v>
      </c>
      <c r="F131" s="7">
        <v>27</v>
      </c>
      <c r="G131" s="7">
        <f t="shared" si="11"/>
        <v>27</v>
      </c>
      <c r="H131" s="10" t="s">
        <v>788</v>
      </c>
      <c r="J131" s="17" t="s">
        <v>480</v>
      </c>
      <c r="L131" s="18" t="s">
        <v>294</v>
      </c>
      <c r="M131" s="19" t="str">
        <f t="shared" si="8"/>
        <v>13705027</v>
      </c>
      <c r="N131" s="19" t="str">
        <f t="shared" si="9"/>
        <v>014</v>
      </c>
      <c r="O131" s="19" t="str">
        <f t="shared" si="10"/>
        <v>1</v>
      </c>
    </row>
    <row r="132" s="1" customFormat="1" ht="28.5" spans="1:15">
      <c r="A132" s="6">
        <v>131</v>
      </c>
      <c r="B132" s="7" t="s">
        <v>740</v>
      </c>
      <c r="C132" s="9" t="s">
        <v>789</v>
      </c>
      <c r="D132" s="9" t="s">
        <v>790</v>
      </c>
      <c r="E132" s="7">
        <v>2</v>
      </c>
      <c r="F132" s="7">
        <v>53</v>
      </c>
      <c r="G132" s="7">
        <f t="shared" si="11"/>
        <v>26.5</v>
      </c>
      <c r="H132" s="6"/>
      <c r="J132" s="17" t="s">
        <v>480</v>
      </c>
      <c r="L132" s="18" t="s">
        <v>300</v>
      </c>
      <c r="M132" s="19" t="str">
        <f t="shared" si="8"/>
        <v>13705027</v>
      </c>
      <c r="N132" s="19" t="str">
        <f t="shared" si="9"/>
        <v>016</v>
      </c>
      <c r="O132" s="19" t="str">
        <f t="shared" si="10"/>
        <v>1</v>
      </c>
    </row>
    <row r="133" s="1" customFormat="1" ht="28.5" spans="1:15">
      <c r="A133" s="6">
        <v>132</v>
      </c>
      <c r="B133" s="7" t="s">
        <v>633</v>
      </c>
      <c r="C133" s="9" t="s">
        <v>791</v>
      </c>
      <c r="D133" s="9" t="s">
        <v>653</v>
      </c>
      <c r="E133" s="7">
        <v>1</v>
      </c>
      <c r="F133" s="7">
        <v>26</v>
      </c>
      <c r="G133" s="7">
        <f t="shared" si="11"/>
        <v>26</v>
      </c>
      <c r="H133" s="6"/>
      <c r="J133" s="17" t="s">
        <v>480</v>
      </c>
      <c r="L133" s="18" t="s">
        <v>303</v>
      </c>
      <c r="M133" s="19" t="str">
        <f t="shared" si="8"/>
        <v>13705027</v>
      </c>
      <c r="N133" s="19" t="str">
        <f t="shared" si="9"/>
        <v>017</v>
      </c>
      <c r="O133" s="19" t="str">
        <f t="shared" si="10"/>
        <v>1</v>
      </c>
    </row>
    <row r="134" s="1" customFormat="1" ht="28.5" spans="1:15">
      <c r="A134" s="6">
        <v>133</v>
      </c>
      <c r="B134" s="7" t="s">
        <v>681</v>
      </c>
      <c r="C134" s="9" t="s">
        <v>792</v>
      </c>
      <c r="D134" s="9" t="s">
        <v>783</v>
      </c>
      <c r="E134" s="7">
        <v>2</v>
      </c>
      <c r="F134" s="7">
        <v>50</v>
      </c>
      <c r="G134" s="7">
        <f t="shared" si="11"/>
        <v>25</v>
      </c>
      <c r="H134" s="6"/>
      <c r="J134" s="17" t="s">
        <v>480</v>
      </c>
      <c r="L134" s="18" t="s">
        <v>305</v>
      </c>
      <c r="M134" s="19" t="str">
        <f t="shared" si="8"/>
        <v>13705027</v>
      </c>
      <c r="N134" s="19" t="str">
        <f t="shared" si="9"/>
        <v>018</v>
      </c>
      <c r="O134" s="19" t="str">
        <f t="shared" si="10"/>
        <v>1</v>
      </c>
    </row>
    <row r="135" s="1" customFormat="1" ht="28.5" spans="1:15">
      <c r="A135" s="6">
        <v>134</v>
      </c>
      <c r="B135" s="7" t="s">
        <v>585</v>
      </c>
      <c r="C135" s="9" t="s">
        <v>793</v>
      </c>
      <c r="D135" s="9" t="s">
        <v>619</v>
      </c>
      <c r="E135" s="7">
        <v>1</v>
      </c>
      <c r="F135" s="7">
        <v>25</v>
      </c>
      <c r="G135" s="7">
        <f t="shared" si="11"/>
        <v>25</v>
      </c>
      <c r="H135" s="6"/>
      <c r="J135" s="17" t="s">
        <v>480</v>
      </c>
      <c r="L135" s="18" t="s">
        <v>307</v>
      </c>
      <c r="M135" s="19" t="str">
        <f t="shared" si="8"/>
        <v>13705027</v>
      </c>
      <c r="N135" s="19" t="str">
        <f t="shared" si="9"/>
        <v>019</v>
      </c>
      <c r="O135" s="19" t="str">
        <f t="shared" si="10"/>
        <v>1</v>
      </c>
    </row>
    <row r="136" s="1" customFormat="1" ht="28.5" spans="1:15">
      <c r="A136" s="6">
        <v>135</v>
      </c>
      <c r="B136" s="7" t="s">
        <v>609</v>
      </c>
      <c r="C136" s="9" t="s">
        <v>579</v>
      </c>
      <c r="D136" s="9" t="s">
        <v>794</v>
      </c>
      <c r="E136" s="7">
        <v>1</v>
      </c>
      <c r="F136" s="7">
        <v>24</v>
      </c>
      <c r="G136" s="7">
        <f t="shared" si="11"/>
        <v>24</v>
      </c>
      <c r="H136" s="6"/>
      <c r="J136" s="17" t="s">
        <v>480</v>
      </c>
      <c r="L136" s="18" t="s">
        <v>288</v>
      </c>
      <c r="M136" s="19" t="str">
        <f t="shared" si="8"/>
        <v>13705027</v>
      </c>
      <c r="N136" s="19" t="str">
        <f t="shared" si="9"/>
        <v>012</v>
      </c>
      <c r="O136" s="19" t="str">
        <f t="shared" si="10"/>
        <v>1</v>
      </c>
    </row>
    <row r="137" s="1" customFormat="1" ht="28.5" spans="1:15">
      <c r="A137" s="6">
        <v>136</v>
      </c>
      <c r="B137" s="7" t="s">
        <v>795</v>
      </c>
      <c r="C137" s="9" t="s">
        <v>796</v>
      </c>
      <c r="D137" s="9" t="s">
        <v>797</v>
      </c>
      <c r="E137" s="7">
        <v>1</v>
      </c>
      <c r="F137" s="7">
        <v>24</v>
      </c>
      <c r="G137" s="7">
        <f t="shared" si="11"/>
        <v>24</v>
      </c>
      <c r="H137" s="6"/>
      <c r="J137" s="17" t="s">
        <v>480</v>
      </c>
      <c r="L137" s="18" t="s">
        <v>291</v>
      </c>
      <c r="M137" s="19" t="str">
        <f t="shared" si="8"/>
        <v>13705027</v>
      </c>
      <c r="N137" s="19" t="str">
        <f t="shared" si="9"/>
        <v>013</v>
      </c>
      <c r="O137" s="19" t="str">
        <f t="shared" si="10"/>
        <v>1</v>
      </c>
    </row>
    <row r="138" s="1" customFormat="1" ht="28.5" spans="1:15">
      <c r="A138" s="6">
        <v>137</v>
      </c>
      <c r="B138" s="7" t="s">
        <v>630</v>
      </c>
      <c r="C138" s="9" t="s">
        <v>631</v>
      </c>
      <c r="D138" s="9" t="s">
        <v>637</v>
      </c>
      <c r="E138" s="7">
        <v>1</v>
      </c>
      <c r="F138" s="7">
        <v>24</v>
      </c>
      <c r="G138" s="7">
        <f t="shared" si="11"/>
        <v>24</v>
      </c>
      <c r="H138" s="6"/>
      <c r="J138" s="17" t="s">
        <v>480</v>
      </c>
      <c r="L138" s="18" t="s">
        <v>342</v>
      </c>
      <c r="M138" s="19" t="str">
        <f t="shared" si="8"/>
        <v>13705028</v>
      </c>
      <c r="N138" s="19" t="str">
        <f t="shared" si="9"/>
        <v>009</v>
      </c>
      <c r="O138" s="19" t="str">
        <f t="shared" si="10"/>
        <v>3</v>
      </c>
    </row>
    <row r="139" s="1" customFormat="1" ht="28.5" spans="1:15">
      <c r="A139" s="6">
        <v>138</v>
      </c>
      <c r="B139" s="7" t="s">
        <v>585</v>
      </c>
      <c r="C139" s="9" t="s">
        <v>798</v>
      </c>
      <c r="D139" s="9" t="s">
        <v>799</v>
      </c>
      <c r="E139" s="7">
        <v>1</v>
      </c>
      <c r="F139" s="7">
        <v>24</v>
      </c>
      <c r="G139" s="7">
        <f t="shared" si="11"/>
        <v>24</v>
      </c>
      <c r="H139" s="6"/>
      <c r="J139" s="17" t="s">
        <v>480</v>
      </c>
      <c r="L139" s="18" t="s">
        <v>346</v>
      </c>
      <c r="M139" s="19" t="str">
        <f t="shared" si="8"/>
        <v>13705028</v>
      </c>
      <c r="N139" s="19" t="str">
        <f t="shared" si="9"/>
        <v>011</v>
      </c>
      <c r="O139" s="19" t="str">
        <f t="shared" si="10"/>
        <v>5</v>
      </c>
    </row>
    <row r="140" s="1" customFormat="1" ht="28.5" spans="1:15">
      <c r="A140" s="6">
        <v>139</v>
      </c>
      <c r="B140" s="7" t="s">
        <v>585</v>
      </c>
      <c r="C140" s="9" t="s">
        <v>601</v>
      </c>
      <c r="D140" s="9" t="s">
        <v>800</v>
      </c>
      <c r="E140" s="7">
        <v>1</v>
      </c>
      <c r="F140" s="7">
        <v>24</v>
      </c>
      <c r="G140" s="7">
        <f t="shared" si="11"/>
        <v>24</v>
      </c>
      <c r="H140" s="6"/>
      <c r="J140" s="17" t="s">
        <v>480</v>
      </c>
      <c r="L140" s="18" t="s">
        <v>349</v>
      </c>
      <c r="M140" s="19" t="str">
        <f t="shared" si="8"/>
        <v>13705028</v>
      </c>
      <c r="N140" s="19" t="str">
        <f t="shared" si="9"/>
        <v>012</v>
      </c>
      <c r="O140" s="19" t="str">
        <f t="shared" si="10"/>
        <v>6</v>
      </c>
    </row>
    <row r="141" s="1" customFormat="1" ht="28.5" spans="1:15">
      <c r="A141" s="6">
        <v>140</v>
      </c>
      <c r="B141" s="7" t="s">
        <v>604</v>
      </c>
      <c r="C141" s="9" t="s">
        <v>801</v>
      </c>
      <c r="D141" s="9" t="s">
        <v>602</v>
      </c>
      <c r="E141" s="7">
        <v>1</v>
      </c>
      <c r="F141" s="7">
        <v>24</v>
      </c>
      <c r="G141" s="7">
        <f t="shared" si="11"/>
        <v>24</v>
      </c>
      <c r="H141" s="6"/>
      <c r="J141" s="17" t="s">
        <v>480</v>
      </c>
      <c r="L141" s="18" t="s">
        <v>317</v>
      </c>
      <c r="M141" s="19" t="str">
        <f t="shared" si="8"/>
        <v>13705028</v>
      </c>
      <c r="N141" s="19" t="str">
        <f t="shared" si="9"/>
        <v>003</v>
      </c>
      <c r="O141" s="19" t="str">
        <f t="shared" si="10"/>
        <v>3</v>
      </c>
    </row>
    <row r="142" s="1" customFormat="1" ht="28.5" spans="1:15">
      <c r="A142" s="6">
        <v>141</v>
      </c>
      <c r="B142" s="7" t="s">
        <v>572</v>
      </c>
      <c r="C142" s="9" t="s">
        <v>802</v>
      </c>
      <c r="D142" s="9" t="s">
        <v>803</v>
      </c>
      <c r="E142" s="7">
        <v>1</v>
      </c>
      <c r="F142" s="7">
        <v>24</v>
      </c>
      <c r="G142" s="7">
        <f t="shared" si="11"/>
        <v>24</v>
      </c>
      <c r="H142" s="6"/>
      <c r="J142" s="17" t="s">
        <v>480</v>
      </c>
      <c r="L142" s="18" t="s">
        <v>314</v>
      </c>
      <c r="M142" s="19" t="str">
        <f t="shared" si="8"/>
        <v>13705028</v>
      </c>
      <c r="N142" s="19" t="str">
        <f t="shared" si="9"/>
        <v>002</v>
      </c>
      <c r="O142" s="19" t="str">
        <f t="shared" si="10"/>
        <v>2</v>
      </c>
    </row>
    <row r="143" s="1" customFormat="1" ht="28.5" spans="1:15">
      <c r="A143" s="6">
        <v>142</v>
      </c>
      <c r="B143" s="7" t="s">
        <v>572</v>
      </c>
      <c r="C143" s="9" t="s">
        <v>804</v>
      </c>
      <c r="D143" s="9" t="s">
        <v>710</v>
      </c>
      <c r="E143" s="7">
        <v>1</v>
      </c>
      <c r="F143" s="7">
        <v>24</v>
      </c>
      <c r="G143" s="7">
        <f t="shared" si="11"/>
        <v>24</v>
      </c>
      <c r="H143" s="6"/>
      <c r="J143" s="17" t="s">
        <v>480</v>
      </c>
      <c r="L143" s="18" t="s">
        <v>320</v>
      </c>
      <c r="M143" s="19" t="str">
        <f t="shared" si="8"/>
        <v>13705028</v>
      </c>
      <c r="N143" s="19" t="str">
        <f t="shared" si="9"/>
        <v>004</v>
      </c>
      <c r="O143" s="19" t="str">
        <f t="shared" si="10"/>
        <v>4</v>
      </c>
    </row>
    <row r="144" s="1" customFormat="1" ht="28.5" spans="1:15">
      <c r="A144" s="6">
        <v>143</v>
      </c>
      <c r="B144" s="7" t="s">
        <v>613</v>
      </c>
      <c r="C144" s="9" t="s">
        <v>805</v>
      </c>
      <c r="D144" s="9" t="s">
        <v>696</v>
      </c>
      <c r="E144" s="7">
        <v>1</v>
      </c>
      <c r="F144" s="7">
        <v>23</v>
      </c>
      <c r="G144" s="7">
        <f t="shared" si="11"/>
        <v>23</v>
      </c>
      <c r="H144" s="6"/>
      <c r="J144" s="17" t="s">
        <v>480</v>
      </c>
      <c r="L144" s="18" t="s">
        <v>344</v>
      </c>
      <c r="M144" s="19" t="str">
        <f t="shared" si="8"/>
        <v>13705028</v>
      </c>
      <c r="N144" s="19" t="str">
        <f t="shared" si="9"/>
        <v>010</v>
      </c>
      <c r="O144" s="19" t="str">
        <f t="shared" si="10"/>
        <v>4</v>
      </c>
    </row>
    <row r="145" s="1" customFormat="1" ht="28.5" spans="1:15">
      <c r="A145" s="6">
        <v>144</v>
      </c>
      <c r="B145" s="7" t="s">
        <v>604</v>
      </c>
      <c r="C145" s="9" t="s">
        <v>806</v>
      </c>
      <c r="D145" s="9" t="s">
        <v>807</v>
      </c>
      <c r="E145" s="7">
        <v>1</v>
      </c>
      <c r="F145" s="7">
        <v>23</v>
      </c>
      <c r="G145" s="7">
        <f t="shared" si="11"/>
        <v>23</v>
      </c>
      <c r="H145" s="6"/>
      <c r="J145" s="17" t="s">
        <v>480</v>
      </c>
      <c r="L145" s="18" t="s">
        <v>332</v>
      </c>
      <c r="M145" s="19" t="str">
        <f t="shared" si="8"/>
        <v>13705028</v>
      </c>
      <c r="N145" s="19" t="str">
        <f t="shared" si="9"/>
        <v>007</v>
      </c>
      <c r="O145" s="19" t="str">
        <f t="shared" si="10"/>
        <v>9</v>
      </c>
    </row>
    <row r="146" s="1" customFormat="1" ht="28.5" spans="1:15">
      <c r="A146" s="6">
        <v>145</v>
      </c>
      <c r="B146" s="7" t="s">
        <v>572</v>
      </c>
      <c r="C146" s="9" t="s">
        <v>573</v>
      </c>
      <c r="D146" s="9" t="s">
        <v>760</v>
      </c>
      <c r="E146" s="7">
        <v>1</v>
      </c>
      <c r="F146" s="7">
        <v>23</v>
      </c>
      <c r="G146" s="7">
        <f t="shared" si="11"/>
        <v>23</v>
      </c>
      <c r="H146" s="6"/>
      <c r="J146" s="17" t="s">
        <v>480</v>
      </c>
      <c r="L146" s="18" t="s">
        <v>327</v>
      </c>
      <c r="M146" s="19" t="str">
        <f t="shared" si="8"/>
        <v>13705028</v>
      </c>
      <c r="N146" s="19" t="str">
        <f t="shared" si="9"/>
        <v>006</v>
      </c>
      <c r="O146" s="19" t="str">
        <f t="shared" si="10"/>
        <v>7</v>
      </c>
    </row>
    <row r="147" s="1" customFormat="1" ht="28.5" spans="1:15">
      <c r="A147" s="6">
        <v>146</v>
      </c>
      <c r="B147" s="7" t="s">
        <v>681</v>
      </c>
      <c r="C147" s="9" t="s">
        <v>808</v>
      </c>
      <c r="D147" s="9" t="s">
        <v>683</v>
      </c>
      <c r="E147" s="7">
        <v>2</v>
      </c>
      <c r="F147" s="7">
        <v>45</v>
      </c>
      <c r="G147" s="7">
        <f t="shared" si="11"/>
        <v>22.5</v>
      </c>
      <c r="H147" s="6"/>
      <c r="J147" s="17" t="s">
        <v>480</v>
      </c>
      <c r="L147" s="18" t="s">
        <v>334</v>
      </c>
      <c r="M147" s="19" t="str">
        <f t="shared" si="8"/>
        <v>13705028</v>
      </c>
      <c r="N147" s="19" t="str">
        <f t="shared" si="9"/>
        <v>008</v>
      </c>
      <c r="O147" s="19" t="str">
        <f t="shared" si="10"/>
        <v>0</v>
      </c>
    </row>
    <row r="148" s="1" customFormat="1" ht="28.5" spans="1:15">
      <c r="A148" s="6">
        <v>147</v>
      </c>
      <c r="B148" s="7" t="s">
        <v>740</v>
      </c>
      <c r="C148" s="9" t="s">
        <v>741</v>
      </c>
      <c r="D148" s="9" t="s">
        <v>809</v>
      </c>
      <c r="E148" s="7">
        <v>2</v>
      </c>
      <c r="F148" s="7">
        <v>45</v>
      </c>
      <c r="G148" s="7">
        <f t="shared" si="11"/>
        <v>22.5</v>
      </c>
      <c r="H148" s="6"/>
      <c r="J148" s="17" t="s">
        <v>480</v>
      </c>
      <c r="L148" s="18" t="s">
        <v>322</v>
      </c>
      <c r="M148" s="19" t="str">
        <f t="shared" si="8"/>
        <v>13705028</v>
      </c>
      <c r="N148" s="19" t="str">
        <f t="shared" si="9"/>
        <v>005</v>
      </c>
      <c r="O148" s="19" t="str">
        <f t="shared" si="10"/>
        <v>5</v>
      </c>
    </row>
    <row r="149" s="1" customFormat="1" ht="28.5" spans="1:15">
      <c r="A149" s="6">
        <v>148</v>
      </c>
      <c r="B149" s="7" t="s">
        <v>810</v>
      </c>
      <c r="C149" s="9" t="s">
        <v>811</v>
      </c>
      <c r="D149" s="9" t="s">
        <v>608</v>
      </c>
      <c r="E149" s="7">
        <v>2</v>
      </c>
      <c r="F149" s="7">
        <v>42</v>
      </c>
      <c r="G149" s="7">
        <f t="shared" si="11"/>
        <v>21</v>
      </c>
      <c r="H149" s="6"/>
      <c r="J149" s="17" t="s">
        <v>480</v>
      </c>
      <c r="L149" s="18" t="s">
        <v>336</v>
      </c>
      <c r="M149" s="19" t="str">
        <f t="shared" si="8"/>
        <v>13705028</v>
      </c>
      <c r="N149" s="19" t="str">
        <f t="shared" si="9"/>
        <v>008</v>
      </c>
      <c r="O149" s="19" t="str">
        <f t="shared" si="10"/>
        <v>1</v>
      </c>
    </row>
    <row r="150" s="1" customFormat="1" ht="28.5" spans="1:15">
      <c r="A150" s="6">
        <v>149</v>
      </c>
      <c r="B150" s="7" t="s">
        <v>575</v>
      </c>
      <c r="C150" s="9" t="s">
        <v>743</v>
      </c>
      <c r="D150" s="9" t="s">
        <v>812</v>
      </c>
      <c r="E150" s="7">
        <v>1</v>
      </c>
      <c r="F150" s="7">
        <v>21</v>
      </c>
      <c r="G150" s="7">
        <f t="shared" si="11"/>
        <v>21</v>
      </c>
      <c r="H150" s="6"/>
      <c r="J150" s="17" t="s">
        <v>480</v>
      </c>
      <c r="L150" s="18" t="s">
        <v>355</v>
      </c>
      <c r="M150" s="19" t="str">
        <f t="shared" si="8"/>
        <v>13705028</v>
      </c>
      <c r="N150" s="19" t="str">
        <f t="shared" si="9"/>
        <v>014</v>
      </c>
      <c r="O150" s="19" t="str">
        <f t="shared" si="10"/>
        <v>8</v>
      </c>
    </row>
    <row r="151" s="1" customFormat="1" ht="28.5" spans="1:15">
      <c r="A151" s="6">
        <v>150</v>
      </c>
      <c r="B151" s="7" t="s">
        <v>740</v>
      </c>
      <c r="C151" s="9" t="s">
        <v>579</v>
      </c>
      <c r="D151" s="9" t="s">
        <v>813</v>
      </c>
      <c r="E151" s="7">
        <v>4</v>
      </c>
      <c r="F151" s="7">
        <v>80</v>
      </c>
      <c r="G151" s="7">
        <f t="shared" si="11"/>
        <v>20</v>
      </c>
      <c r="H151" s="6"/>
      <c r="J151" s="17" t="s">
        <v>480</v>
      </c>
      <c r="L151" s="18" t="s">
        <v>311</v>
      </c>
      <c r="M151" s="19" t="str">
        <f t="shared" si="8"/>
        <v>13705028</v>
      </c>
      <c r="N151" s="19" t="str">
        <f t="shared" si="9"/>
        <v>001</v>
      </c>
      <c r="O151" s="19" t="str">
        <f t="shared" si="10"/>
        <v>1</v>
      </c>
    </row>
    <row r="152" s="1" customFormat="1" ht="28.5" spans="1:15">
      <c r="A152" s="6">
        <v>151</v>
      </c>
      <c r="B152" s="7" t="s">
        <v>585</v>
      </c>
      <c r="C152" s="9" t="s">
        <v>814</v>
      </c>
      <c r="D152" s="9" t="s">
        <v>815</v>
      </c>
      <c r="E152" s="7">
        <v>1</v>
      </c>
      <c r="F152" s="7">
        <v>20</v>
      </c>
      <c r="G152" s="7">
        <f t="shared" si="11"/>
        <v>20</v>
      </c>
      <c r="H152" s="6"/>
      <c r="J152" s="17" t="s">
        <v>480</v>
      </c>
      <c r="L152" s="18" t="s">
        <v>324</v>
      </c>
      <c r="M152" s="19" t="str">
        <f t="shared" si="8"/>
        <v>13705028</v>
      </c>
      <c r="N152" s="19" t="str">
        <f t="shared" si="9"/>
        <v>005</v>
      </c>
      <c r="O152" s="19" t="str">
        <f t="shared" si="10"/>
        <v>6</v>
      </c>
    </row>
    <row r="153" s="1" customFormat="1" ht="36" spans="1:15">
      <c r="A153" s="6">
        <v>152</v>
      </c>
      <c r="B153" s="7" t="s">
        <v>604</v>
      </c>
      <c r="C153" s="9" t="s">
        <v>816</v>
      </c>
      <c r="D153" s="9" t="s">
        <v>817</v>
      </c>
      <c r="E153" s="7">
        <v>1</v>
      </c>
      <c r="F153" s="7">
        <v>20</v>
      </c>
      <c r="G153" s="7">
        <f t="shared" si="11"/>
        <v>20</v>
      </c>
      <c r="H153" s="6"/>
      <c r="J153" s="17" t="s">
        <v>480</v>
      </c>
      <c r="L153" s="18" t="s">
        <v>329</v>
      </c>
      <c r="M153" s="19" t="str">
        <f t="shared" si="8"/>
        <v>13705028</v>
      </c>
      <c r="N153" s="19" t="str">
        <f t="shared" si="9"/>
        <v>006</v>
      </c>
      <c r="O153" s="19" t="str">
        <f t="shared" si="10"/>
        <v>8</v>
      </c>
    </row>
    <row r="154" s="1" customFormat="1" ht="28.5" spans="1:15">
      <c r="A154" s="6">
        <v>153</v>
      </c>
      <c r="B154" s="7" t="s">
        <v>604</v>
      </c>
      <c r="C154" s="9" t="s">
        <v>818</v>
      </c>
      <c r="D154" s="9" t="s">
        <v>760</v>
      </c>
      <c r="E154" s="7">
        <v>1</v>
      </c>
      <c r="F154" s="7">
        <v>20</v>
      </c>
      <c r="G154" s="7">
        <f t="shared" si="11"/>
        <v>20</v>
      </c>
      <c r="H154" s="6"/>
      <c r="J154" s="17" t="s">
        <v>480</v>
      </c>
      <c r="L154" s="18" t="s">
        <v>339</v>
      </c>
      <c r="M154" s="19" t="str">
        <f t="shared" si="8"/>
        <v>13705028</v>
      </c>
      <c r="N154" s="19" t="str">
        <f t="shared" si="9"/>
        <v>008</v>
      </c>
      <c r="O154" s="19" t="str">
        <f t="shared" si="10"/>
        <v>2</v>
      </c>
    </row>
    <row r="155" s="1" customFormat="1" ht="28.5" spans="1:15">
      <c r="A155" s="6">
        <v>154</v>
      </c>
      <c r="B155" s="7" t="s">
        <v>572</v>
      </c>
      <c r="C155" s="9" t="s">
        <v>819</v>
      </c>
      <c r="D155" s="9" t="s">
        <v>592</v>
      </c>
      <c r="E155" s="7">
        <v>1</v>
      </c>
      <c r="F155" s="7">
        <v>20</v>
      </c>
      <c r="G155" s="7">
        <f t="shared" si="11"/>
        <v>20</v>
      </c>
      <c r="H155" s="6"/>
      <c r="J155" s="17" t="s">
        <v>480</v>
      </c>
      <c r="L155" s="18" t="s">
        <v>352</v>
      </c>
      <c r="M155" s="19" t="str">
        <f t="shared" si="8"/>
        <v>13705028</v>
      </c>
      <c r="N155" s="19" t="str">
        <f t="shared" si="9"/>
        <v>013</v>
      </c>
      <c r="O155" s="19" t="str">
        <f t="shared" si="10"/>
        <v>7</v>
      </c>
    </row>
    <row r="156" s="1" customFormat="1" ht="28.5" spans="1:15">
      <c r="A156" s="6">
        <v>155</v>
      </c>
      <c r="B156" s="7" t="s">
        <v>572</v>
      </c>
      <c r="C156" s="9" t="s">
        <v>820</v>
      </c>
      <c r="D156" s="9" t="s">
        <v>602</v>
      </c>
      <c r="E156" s="7">
        <v>1</v>
      </c>
      <c r="F156" s="7">
        <v>20</v>
      </c>
      <c r="G156" s="7">
        <f t="shared" si="11"/>
        <v>20</v>
      </c>
      <c r="H156" s="6"/>
      <c r="J156" s="17" t="s">
        <v>480</v>
      </c>
      <c r="L156" s="18" t="s">
        <v>358</v>
      </c>
      <c r="M156" s="19" t="str">
        <f t="shared" si="8"/>
        <v>13705028</v>
      </c>
      <c r="N156" s="19" t="str">
        <f t="shared" si="9"/>
        <v>015</v>
      </c>
      <c r="O156" s="19" t="str">
        <f t="shared" si="10"/>
        <v>9</v>
      </c>
    </row>
    <row r="157" s="1" customFormat="1" ht="28.5" spans="1:15">
      <c r="A157" s="6">
        <v>156</v>
      </c>
      <c r="B157" s="7" t="s">
        <v>572</v>
      </c>
      <c r="C157" s="9" t="s">
        <v>821</v>
      </c>
      <c r="D157" s="9" t="s">
        <v>822</v>
      </c>
      <c r="E157" s="7">
        <v>1</v>
      </c>
      <c r="F157" s="7">
        <v>20</v>
      </c>
      <c r="G157" s="7">
        <f t="shared" si="11"/>
        <v>20</v>
      </c>
      <c r="H157" s="6"/>
      <c r="J157" s="17" t="s">
        <v>480</v>
      </c>
      <c r="L157" s="18" t="s">
        <v>394</v>
      </c>
      <c r="M157" s="19" t="str">
        <f t="shared" si="8"/>
        <v>13705029</v>
      </c>
      <c r="N157" s="19" t="str">
        <f t="shared" si="9"/>
        <v>008</v>
      </c>
      <c r="O157" s="19" t="str">
        <f t="shared" si="10"/>
        <v>1</v>
      </c>
    </row>
    <row r="158" s="1" customFormat="1" ht="28.5" spans="1:15">
      <c r="A158" s="6">
        <v>157</v>
      </c>
      <c r="B158" s="7" t="s">
        <v>823</v>
      </c>
      <c r="C158" s="9" t="s">
        <v>824</v>
      </c>
      <c r="D158" s="9" t="s">
        <v>825</v>
      </c>
      <c r="E158" s="7">
        <v>1</v>
      </c>
      <c r="F158" s="7">
        <v>20</v>
      </c>
      <c r="G158" s="7">
        <f t="shared" si="11"/>
        <v>20</v>
      </c>
      <c r="H158" s="6"/>
      <c r="J158" s="17" t="s">
        <v>480</v>
      </c>
      <c r="L158" s="18" t="s">
        <v>411</v>
      </c>
      <c r="M158" s="19" t="str">
        <f t="shared" si="8"/>
        <v>13705029</v>
      </c>
      <c r="N158" s="19" t="str">
        <f t="shared" si="9"/>
        <v>013</v>
      </c>
      <c r="O158" s="19" t="str">
        <f t="shared" si="10"/>
        <v>2</v>
      </c>
    </row>
    <row r="159" s="1" customFormat="1" ht="28.5" spans="1:15">
      <c r="A159" s="6">
        <v>158</v>
      </c>
      <c r="B159" s="7" t="s">
        <v>681</v>
      </c>
      <c r="C159" s="9" t="s">
        <v>826</v>
      </c>
      <c r="D159" s="9" t="s">
        <v>683</v>
      </c>
      <c r="E159" s="7">
        <v>2</v>
      </c>
      <c r="F159" s="7">
        <v>39</v>
      </c>
      <c r="G159" s="7">
        <f t="shared" si="11"/>
        <v>19.5</v>
      </c>
      <c r="H159" s="6"/>
      <c r="J159" s="17" t="s">
        <v>480</v>
      </c>
      <c r="L159" s="18" t="s">
        <v>380</v>
      </c>
      <c r="M159" s="19" t="str">
        <f t="shared" si="8"/>
        <v>13705029</v>
      </c>
      <c r="N159" s="19" t="str">
        <f t="shared" si="9"/>
        <v>005</v>
      </c>
      <c r="O159" s="19" t="str">
        <f t="shared" si="10"/>
        <v>1</v>
      </c>
    </row>
    <row r="160" s="1" customFormat="1" ht="28.5" spans="1:15">
      <c r="A160" s="6">
        <v>159</v>
      </c>
      <c r="B160" s="7" t="s">
        <v>740</v>
      </c>
      <c r="C160" s="9" t="s">
        <v>827</v>
      </c>
      <c r="D160" s="9" t="s">
        <v>809</v>
      </c>
      <c r="E160" s="7">
        <v>3</v>
      </c>
      <c r="F160" s="7">
        <v>57</v>
      </c>
      <c r="G160" s="7">
        <f t="shared" si="11"/>
        <v>19</v>
      </c>
      <c r="H160" s="6"/>
      <c r="J160" s="17" t="s">
        <v>480</v>
      </c>
      <c r="L160" s="18" t="s">
        <v>409</v>
      </c>
      <c r="M160" s="19" t="str">
        <f t="shared" si="8"/>
        <v>13705029</v>
      </c>
      <c r="N160" s="19" t="str">
        <f t="shared" si="9"/>
        <v>013</v>
      </c>
      <c r="O160" s="19" t="str">
        <f t="shared" si="10"/>
        <v>1</v>
      </c>
    </row>
    <row r="161" s="1" customFormat="1" ht="28.5" spans="1:15">
      <c r="A161" s="6">
        <v>160</v>
      </c>
      <c r="B161" s="7" t="s">
        <v>572</v>
      </c>
      <c r="C161" s="9" t="s">
        <v>828</v>
      </c>
      <c r="D161" s="9" t="s">
        <v>646</v>
      </c>
      <c r="E161" s="7">
        <v>1</v>
      </c>
      <c r="F161" s="7">
        <v>19</v>
      </c>
      <c r="G161" s="7">
        <f t="shared" si="11"/>
        <v>19</v>
      </c>
      <c r="H161" s="6"/>
      <c r="J161" s="17" t="s">
        <v>480</v>
      </c>
      <c r="L161" s="18" t="s">
        <v>403</v>
      </c>
      <c r="M161" s="19" t="str">
        <f t="shared" si="8"/>
        <v>13705029</v>
      </c>
      <c r="N161" s="19" t="str">
        <f t="shared" si="9"/>
        <v>011</v>
      </c>
      <c r="O161" s="19" t="str">
        <f t="shared" si="10"/>
        <v>1</v>
      </c>
    </row>
    <row r="162" s="1" customFormat="1" ht="28.5" spans="1:15">
      <c r="A162" s="6">
        <v>161</v>
      </c>
      <c r="B162" s="7" t="s">
        <v>572</v>
      </c>
      <c r="C162" s="9" t="s">
        <v>829</v>
      </c>
      <c r="D162" s="9" t="s">
        <v>830</v>
      </c>
      <c r="E162" s="7">
        <v>2</v>
      </c>
      <c r="F162" s="7">
        <v>37</v>
      </c>
      <c r="G162" s="7">
        <f t="shared" si="11"/>
        <v>18.5</v>
      </c>
      <c r="H162" s="6"/>
      <c r="J162" s="17" t="s">
        <v>480</v>
      </c>
      <c r="L162" s="18" t="s">
        <v>420</v>
      </c>
      <c r="M162" s="19" t="str">
        <f t="shared" si="8"/>
        <v>13705029</v>
      </c>
      <c r="N162" s="19" t="str">
        <f t="shared" si="9"/>
        <v>016</v>
      </c>
      <c r="O162" s="19" t="str">
        <f t="shared" si="10"/>
        <v>1</v>
      </c>
    </row>
    <row r="163" s="1" customFormat="1" ht="28.5" spans="1:15">
      <c r="A163" s="6">
        <v>162</v>
      </c>
      <c r="B163" s="7" t="s">
        <v>624</v>
      </c>
      <c r="C163" s="9" t="s">
        <v>579</v>
      </c>
      <c r="D163" s="9" t="s">
        <v>831</v>
      </c>
      <c r="E163" s="7">
        <v>1</v>
      </c>
      <c r="F163" s="7">
        <v>18</v>
      </c>
      <c r="G163" s="7">
        <f t="shared" si="11"/>
        <v>18</v>
      </c>
      <c r="H163" s="6"/>
      <c r="J163" s="17" t="s">
        <v>480</v>
      </c>
      <c r="L163" s="18" t="s">
        <v>423</v>
      </c>
      <c r="M163" s="19" t="str">
        <f t="shared" si="8"/>
        <v>13705029</v>
      </c>
      <c r="N163" s="19" t="str">
        <f t="shared" si="9"/>
        <v>017</v>
      </c>
      <c r="O163" s="19" t="str">
        <f t="shared" si="10"/>
        <v>1</v>
      </c>
    </row>
    <row r="164" s="1" customFormat="1" ht="28.5" spans="1:15">
      <c r="A164" s="6">
        <v>163</v>
      </c>
      <c r="B164" s="7" t="s">
        <v>572</v>
      </c>
      <c r="C164" s="9" t="s">
        <v>832</v>
      </c>
      <c r="D164" s="9" t="s">
        <v>688</v>
      </c>
      <c r="E164" s="7">
        <v>1</v>
      </c>
      <c r="F164" s="7">
        <v>18</v>
      </c>
      <c r="G164" s="7">
        <f t="shared" si="11"/>
        <v>18</v>
      </c>
      <c r="H164" s="6"/>
      <c r="J164" s="17" t="s">
        <v>480</v>
      </c>
      <c r="L164" s="18" t="s">
        <v>433</v>
      </c>
      <c r="M164" s="19" t="str">
        <f t="shared" si="8"/>
        <v>13705029</v>
      </c>
      <c r="N164" s="19" t="str">
        <f t="shared" si="9"/>
        <v>020</v>
      </c>
      <c r="O164" s="19" t="str">
        <f t="shared" si="10"/>
        <v>1</v>
      </c>
    </row>
    <row r="165" s="1" customFormat="1" ht="28.5" spans="1:15">
      <c r="A165" s="6">
        <v>164</v>
      </c>
      <c r="B165" s="7" t="s">
        <v>572</v>
      </c>
      <c r="C165" s="9" t="s">
        <v>833</v>
      </c>
      <c r="D165" s="9" t="s">
        <v>777</v>
      </c>
      <c r="E165" s="7">
        <v>1</v>
      </c>
      <c r="F165" s="7">
        <v>18</v>
      </c>
      <c r="G165" s="7">
        <f t="shared" si="11"/>
        <v>18</v>
      </c>
      <c r="H165" s="6"/>
      <c r="J165" s="17" t="s">
        <v>480</v>
      </c>
      <c r="L165" s="18" t="s">
        <v>435</v>
      </c>
      <c r="M165" s="19" t="str">
        <f t="shared" si="8"/>
        <v>13705029</v>
      </c>
      <c r="N165" s="19" t="str">
        <f t="shared" si="9"/>
        <v>021</v>
      </c>
      <c r="O165" s="19" t="str">
        <f t="shared" si="10"/>
        <v>1</v>
      </c>
    </row>
    <row r="166" s="1" customFormat="1" ht="28.5" spans="1:15">
      <c r="A166" s="6">
        <v>165</v>
      </c>
      <c r="B166" s="7" t="s">
        <v>732</v>
      </c>
      <c r="C166" s="9" t="s">
        <v>733</v>
      </c>
      <c r="D166" s="9" t="s">
        <v>834</v>
      </c>
      <c r="E166" s="7">
        <v>2</v>
      </c>
      <c r="F166" s="7">
        <v>35</v>
      </c>
      <c r="G166" s="7">
        <f t="shared" si="11"/>
        <v>17.5</v>
      </c>
      <c r="H166" s="6"/>
      <c r="J166" s="17" t="s">
        <v>480</v>
      </c>
      <c r="L166" s="18" t="s">
        <v>363</v>
      </c>
      <c r="M166" s="19" t="str">
        <f t="shared" ref="M166:M185" si="12">LEFT(L166,8)</f>
        <v>13705028</v>
      </c>
      <c r="N166" s="19" t="str">
        <f t="shared" ref="N166:N185" si="13">MID(L166,9,3)</f>
        <v>017</v>
      </c>
      <c r="O166" s="19" t="str">
        <f t="shared" ref="O166:O185" si="14">RIGHT(L166,1)</f>
        <v>1</v>
      </c>
    </row>
    <row r="167" s="1" customFormat="1" ht="28.5" spans="1:15">
      <c r="A167" s="6">
        <v>166</v>
      </c>
      <c r="B167" s="7" t="s">
        <v>599</v>
      </c>
      <c r="C167" s="9" t="s">
        <v>835</v>
      </c>
      <c r="D167" s="9" t="s">
        <v>836</v>
      </c>
      <c r="E167" s="7">
        <v>1</v>
      </c>
      <c r="F167" s="7">
        <v>17</v>
      </c>
      <c r="G167" s="7">
        <f t="shared" si="11"/>
        <v>17</v>
      </c>
      <c r="H167" s="6"/>
      <c r="J167" s="17" t="s">
        <v>480</v>
      </c>
      <c r="L167" s="18" t="s">
        <v>378</v>
      </c>
      <c r="M167" s="19" t="str">
        <f t="shared" si="12"/>
        <v>13705029</v>
      </c>
      <c r="N167" s="19" t="str">
        <f t="shared" si="13"/>
        <v>004</v>
      </c>
      <c r="O167" s="19" t="str">
        <f t="shared" si="14"/>
        <v>1</v>
      </c>
    </row>
    <row r="168" s="1" customFormat="1" ht="28.5" spans="1:15">
      <c r="A168" s="6">
        <v>167</v>
      </c>
      <c r="B168" s="7" t="s">
        <v>594</v>
      </c>
      <c r="C168" s="9" t="s">
        <v>837</v>
      </c>
      <c r="D168" s="9" t="s">
        <v>838</v>
      </c>
      <c r="E168" s="7">
        <v>1</v>
      </c>
      <c r="F168" s="7">
        <v>16</v>
      </c>
      <c r="G168" s="7">
        <f t="shared" si="11"/>
        <v>16</v>
      </c>
      <c r="H168" s="6"/>
      <c r="J168" s="17" t="s">
        <v>480</v>
      </c>
      <c r="L168" s="18" t="s">
        <v>425</v>
      </c>
      <c r="M168" s="19" t="str">
        <f t="shared" si="12"/>
        <v>13705029</v>
      </c>
      <c r="N168" s="19" t="str">
        <f t="shared" si="13"/>
        <v>018</v>
      </c>
      <c r="O168" s="19" t="str">
        <f t="shared" si="14"/>
        <v>1</v>
      </c>
    </row>
    <row r="169" s="1" customFormat="1" ht="28.5" spans="1:15">
      <c r="A169" s="6">
        <v>168</v>
      </c>
      <c r="B169" s="7" t="s">
        <v>604</v>
      </c>
      <c r="C169" s="9" t="s">
        <v>839</v>
      </c>
      <c r="D169" s="9" t="s">
        <v>840</v>
      </c>
      <c r="E169" s="7">
        <v>1</v>
      </c>
      <c r="F169" s="7">
        <v>16</v>
      </c>
      <c r="G169" s="7">
        <f t="shared" si="11"/>
        <v>16</v>
      </c>
      <c r="H169" s="6"/>
      <c r="J169" s="17" t="s">
        <v>480</v>
      </c>
      <c r="L169" s="18" t="s">
        <v>428</v>
      </c>
      <c r="M169" s="19" t="str">
        <f t="shared" si="12"/>
        <v>13705029</v>
      </c>
      <c r="N169" s="19" t="str">
        <f t="shared" si="13"/>
        <v>019</v>
      </c>
      <c r="O169" s="19" t="str">
        <f t="shared" si="14"/>
        <v>1</v>
      </c>
    </row>
    <row r="170" s="1" customFormat="1" ht="28.5" spans="1:15">
      <c r="A170" s="6">
        <v>169</v>
      </c>
      <c r="B170" s="7" t="s">
        <v>604</v>
      </c>
      <c r="C170" s="9" t="s">
        <v>841</v>
      </c>
      <c r="D170" s="9" t="s">
        <v>612</v>
      </c>
      <c r="E170" s="7">
        <v>1</v>
      </c>
      <c r="F170" s="7">
        <v>16</v>
      </c>
      <c r="G170" s="7">
        <f t="shared" si="11"/>
        <v>16</v>
      </c>
      <c r="H170" s="6"/>
      <c r="J170" s="17" t="s">
        <v>480</v>
      </c>
      <c r="L170" s="18" t="s">
        <v>430</v>
      </c>
      <c r="M170" s="19" t="str">
        <f t="shared" si="12"/>
        <v>13705029</v>
      </c>
      <c r="N170" s="19" t="str">
        <f t="shared" si="13"/>
        <v>019</v>
      </c>
      <c r="O170" s="19" t="str">
        <f t="shared" si="14"/>
        <v>2</v>
      </c>
    </row>
    <row r="171" s="1" customFormat="1" ht="28.5" spans="1:15">
      <c r="A171" s="6">
        <v>170</v>
      </c>
      <c r="B171" s="7" t="s">
        <v>572</v>
      </c>
      <c r="C171" s="9" t="s">
        <v>842</v>
      </c>
      <c r="D171" s="9" t="s">
        <v>843</v>
      </c>
      <c r="E171" s="7">
        <v>1</v>
      </c>
      <c r="F171" s="7">
        <v>16</v>
      </c>
      <c r="G171" s="7">
        <f t="shared" si="11"/>
        <v>16</v>
      </c>
      <c r="H171" s="6"/>
      <c r="J171" s="17" t="s">
        <v>480</v>
      </c>
      <c r="L171" s="18" t="s">
        <v>372</v>
      </c>
      <c r="M171" s="19" t="str">
        <f t="shared" si="12"/>
        <v>13705029</v>
      </c>
      <c r="N171" s="19" t="str">
        <f t="shared" si="13"/>
        <v>002</v>
      </c>
      <c r="O171" s="19" t="str">
        <f t="shared" si="14"/>
        <v>1</v>
      </c>
    </row>
    <row r="172" s="1" customFormat="1" ht="28.5" spans="1:15">
      <c r="A172" s="6">
        <v>171</v>
      </c>
      <c r="B172" s="7" t="s">
        <v>658</v>
      </c>
      <c r="C172" s="9" t="s">
        <v>844</v>
      </c>
      <c r="D172" s="9" t="s">
        <v>845</v>
      </c>
      <c r="E172" s="7">
        <v>1</v>
      </c>
      <c r="F172" s="7">
        <v>15</v>
      </c>
      <c r="G172" s="7">
        <f t="shared" si="11"/>
        <v>15</v>
      </c>
      <c r="H172" s="6"/>
      <c r="J172" s="17" t="s">
        <v>480</v>
      </c>
      <c r="L172" s="18" t="s">
        <v>386</v>
      </c>
      <c r="M172" s="19" t="str">
        <f t="shared" si="12"/>
        <v>13705029</v>
      </c>
      <c r="N172" s="19" t="str">
        <f t="shared" si="13"/>
        <v>006</v>
      </c>
      <c r="O172" s="19" t="str">
        <f t="shared" si="14"/>
        <v>2</v>
      </c>
    </row>
    <row r="173" s="1" customFormat="1" ht="42" spans="1:15">
      <c r="A173" s="6">
        <v>172</v>
      </c>
      <c r="B173" s="7" t="s">
        <v>740</v>
      </c>
      <c r="C173" s="9" t="s">
        <v>741</v>
      </c>
      <c r="D173" s="9" t="s">
        <v>846</v>
      </c>
      <c r="E173" s="7">
        <v>1</v>
      </c>
      <c r="F173" s="7">
        <v>15</v>
      </c>
      <c r="G173" s="7">
        <f t="shared" si="11"/>
        <v>15</v>
      </c>
      <c r="H173" s="10" t="s">
        <v>847</v>
      </c>
      <c r="J173" s="17" t="s">
        <v>480</v>
      </c>
      <c r="L173" s="18" t="s">
        <v>389</v>
      </c>
      <c r="M173" s="19" t="str">
        <f t="shared" si="12"/>
        <v>13705029</v>
      </c>
      <c r="N173" s="19" t="str">
        <f t="shared" si="13"/>
        <v>007</v>
      </c>
      <c r="O173" s="19" t="str">
        <f t="shared" si="14"/>
        <v>1</v>
      </c>
    </row>
    <row r="174" s="1" customFormat="1" ht="28.5" spans="1:15">
      <c r="A174" s="6">
        <v>173</v>
      </c>
      <c r="B174" s="7" t="s">
        <v>604</v>
      </c>
      <c r="C174" s="9" t="s">
        <v>848</v>
      </c>
      <c r="D174" s="9" t="s">
        <v>696</v>
      </c>
      <c r="E174" s="7">
        <v>1</v>
      </c>
      <c r="F174" s="7">
        <v>15</v>
      </c>
      <c r="G174" s="7">
        <f t="shared" si="11"/>
        <v>15</v>
      </c>
      <c r="H174" s="6"/>
      <c r="J174" s="17" t="s">
        <v>480</v>
      </c>
      <c r="L174" s="18" t="s">
        <v>397</v>
      </c>
      <c r="M174" s="19" t="str">
        <f t="shared" si="12"/>
        <v>13705029</v>
      </c>
      <c r="N174" s="19" t="str">
        <f t="shared" si="13"/>
        <v>009</v>
      </c>
      <c r="O174" s="19" t="str">
        <f t="shared" si="14"/>
        <v>1</v>
      </c>
    </row>
    <row r="175" s="1" customFormat="1" ht="28.5" spans="1:15">
      <c r="A175" s="6">
        <v>174</v>
      </c>
      <c r="B175" s="7" t="s">
        <v>740</v>
      </c>
      <c r="C175" s="9" t="s">
        <v>849</v>
      </c>
      <c r="D175" s="9" t="s">
        <v>809</v>
      </c>
      <c r="E175" s="7">
        <v>2</v>
      </c>
      <c r="F175" s="7">
        <v>29</v>
      </c>
      <c r="G175" s="7">
        <f t="shared" si="11"/>
        <v>14.5</v>
      </c>
      <c r="H175" s="6"/>
      <c r="J175" s="17" t="s">
        <v>480</v>
      </c>
      <c r="L175" s="18" t="s">
        <v>365</v>
      </c>
      <c r="M175" s="19" t="str">
        <f t="shared" si="12"/>
        <v>13705028</v>
      </c>
      <c r="N175" s="19" t="str">
        <f t="shared" si="13"/>
        <v>018</v>
      </c>
      <c r="O175" s="19" t="str">
        <f t="shared" si="14"/>
        <v>2</v>
      </c>
    </row>
    <row r="176" s="1" customFormat="1" ht="36" spans="1:15">
      <c r="A176" s="6">
        <v>175</v>
      </c>
      <c r="B176" s="7" t="s">
        <v>681</v>
      </c>
      <c r="C176" s="9" t="s">
        <v>850</v>
      </c>
      <c r="D176" s="9" t="s">
        <v>783</v>
      </c>
      <c r="E176" s="7">
        <v>1</v>
      </c>
      <c r="F176" s="7">
        <v>14</v>
      </c>
      <c r="G176" s="7">
        <f t="shared" si="11"/>
        <v>14</v>
      </c>
      <c r="H176" s="6"/>
      <c r="J176" s="17" t="s">
        <v>480</v>
      </c>
      <c r="L176" s="18" t="s">
        <v>369</v>
      </c>
      <c r="M176" s="19" t="str">
        <f t="shared" si="12"/>
        <v>13705029</v>
      </c>
      <c r="N176" s="19" t="str">
        <f t="shared" si="13"/>
        <v>001</v>
      </c>
      <c r="O176" s="19" t="str">
        <f t="shared" si="14"/>
        <v>1</v>
      </c>
    </row>
    <row r="177" s="1" customFormat="1" ht="28.5" spans="1:15">
      <c r="A177" s="6">
        <v>176</v>
      </c>
      <c r="B177" s="7" t="s">
        <v>795</v>
      </c>
      <c r="C177" s="9" t="s">
        <v>796</v>
      </c>
      <c r="D177" s="9" t="s">
        <v>851</v>
      </c>
      <c r="E177" s="7">
        <v>1</v>
      </c>
      <c r="F177" s="7">
        <v>14</v>
      </c>
      <c r="G177" s="7">
        <f t="shared" si="11"/>
        <v>14</v>
      </c>
      <c r="H177" s="6"/>
      <c r="J177" s="17" t="s">
        <v>480</v>
      </c>
      <c r="L177" s="18" t="s">
        <v>406</v>
      </c>
      <c r="M177" s="19" t="str">
        <f t="shared" si="12"/>
        <v>13705029</v>
      </c>
      <c r="N177" s="19" t="str">
        <f t="shared" si="13"/>
        <v>012</v>
      </c>
      <c r="O177" s="19" t="str">
        <f t="shared" si="14"/>
        <v>1</v>
      </c>
    </row>
    <row r="178" s="1" customFormat="1" ht="28.5" spans="1:15">
      <c r="A178" s="6">
        <v>177</v>
      </c>
      <c r="B178" s="7" t="s">
        <v>585</v>
      </c>
      <c r="C178" s="9" t="s">
        <v>852</v>
      </c>
      <c r="D178" s="9" t="s">
        <v>853</v>
      </c>
      <c r="E178" s="7">
        <v>1</v>
      </c>
      <c r="F178" s="7">
        <v>14</v>
      </c>
      <c r="G178" s="7">
        <f t="shared" si="11"/>
        <v>14</v>
      </c>
      <c r="H178" s="6"/>
      <c r="J178" s="17" t="s">
        <v>480</v>
      </c>
      <c r="L178" s="18" t="s">
        <v>391</v>
      </c>
      <c r="M178" s="19" t="str">
        <f t="shared" si="12"/>
        <v>13705029</v>
      </c>
      <c r="N178" s="19" t="str">
        <f t="shared" si="13"/>
        <v>007</v>
      </c>
      <c r="O178" s="19" t="str">
        <f t="shared" si="14"/>
        <v>2</v>
      </c>
    </row>
    <row r="179" s="1" customFormat="1" ht="28.5" spans="1:15">
      <c r="A179" s="6">
        <v>178</v>
      </c>
      <c r="B179" s="7" t="s">
        <v>633</v>
      </c>
      <c r="C179" s="9" t="s">
        <v>854</v>
      </c>
      <c r="D179" s="9" t="s">
        <v>855</v>
      </c>
      <c r="E179" s="7">
        <v>1</v>
      </c>
      <c r="F179" s="7">
        <v>14</v>
      </c>
      <c r="G179" s="7">
        <f t="shared" si="11"/>
        <v>14</v>
      </c>
      <c r="H179" s="6"/>
      <c r="J179" s="17" t="s">
        <v>480</v>
      </c>
      <c r="L179" s="18" t="s">
        <v>384</v>
      </c>
      <c r="M179" s="19" t="str">
        <f t="shared" si="12"/>
        <v>13705029</v>
      </c>
      <c r="N179" s="19" t="str">
        <f t="shared" si="13"/>
        <v>006</v>
      </c>
      <c r="O179" s="19" t="str">
        <f t="shared" si="14"/>
        <v>1</v>
      </c>
    </row>
    <row r="180" s="1" customFormat="1" ht="36" spans="1:15">
      <c r="A180" s="6">
        <v>179</v>
      </c>
      <c r="B180" s="7" t="s">
        <v>681</v>
      </c>
      <c r="C180" s="9" t="s">
        <v>856</v>
      </c>
      <c r="D180" s="9" t="s">
        <v>783</v>
      </c>
      <c r="E180" s="7">
        <v>1</v>
      </c>
      <c r="F180" s="7">
        <v>13</v>
      </c>
      <c r="G180" s="7">
        <f t="shared" si="11"/>
        <v>13</v>
      </c>
      <c r="H180" s="6"/>
      <c r="J180" s="17" t="s">
        <v>480</v>
      </c>
      <c r="L180" s="18" t="s">
        <v>361</v>
      </c>
      <c r="M180" s="19" t="str">
        <f t="shared" si="12"/>
        <v>13705028</v>
      </c>
      <c r="N180" s="19" t="str">
        <f t="shared" si="13"/>
        <v>016</v>
      </c>
      <c r="O180" s="19" t="str">
        <f t="shared" si="14"/>
        <v>0</v>
      </c>
    </row>
    <row r="181" s="1" customFormat="1" ht="28.5" spans="1:15">
      <c r="A181" s="6">
        <v>180</v>
      </c>
      <c r="B181" s="7" t="s">
        <v>613</v>
      </c>
      <c r="C181" s="9" t="s">
        <v>857</v>
      </c>
      <c r="D181" s="9" t="s">
        <v>640</v>
      </c>
      <c r="E181" s="7">
        <v>1</v>
      </c>
      <c r="F181" s="7">
        <v>13</v>
      </c>
      <c r="G181" s="7">
        <f t="shared" si="11"/>
        <v>13</v>
      </c>
      <c r="H181" s="6"/>
      <c r="J181" s="17" t="s">
        <v>480</v>
      </c>
      <c r="L181" s="18" t="s">
        <v>400</v>
      </c>
      <c r="M181" s="19" t="str">
        <f t="shared" si="12"/>
        <v>13705029</v>
      </c>
      <c r="N181" s="19" t="str">
        <f t="shared" si="13"/>
        <v>010</v>
      </c>
      <c r="O181" s="19" t="str">
        <f t="shared" si="14"/>
        <v>1</v>
      </c>
    </row>
    <row r="182" s="1" customFormat="1" ht="28.5" spans="1:15">
      <c r="A182" s="6">
        <v>181</v>
      </c>
      <c r="B182" s="7" t="s">
        <v>604</v>
      </c>
      <c r="C182" s="9" t="s">
        <v>858</v>
      </c>
      <c r="D182" s="9" t="s">
        <v>602</v>
      </c>
      <c r="E182" s="7">
        <v>2</v>
      </c>
      <c r="F182" s="7">
        <v>24</v>
      </c>
      <c r="G182" s="7">
        <f t="shared" si="11"/>
        <v>12</v>
      </c>
      <c r="H182" s="6"/>
      <c r="J182" s="17" t="s">
        <v>480</v>
      </c>
      <c r="L182" s="18" t="s">
        <v>375</v>
      </c>
      <c r="M182" s="19" t="str">
        <f t="shared" si="12"/>
        <v>13705029</v>
      </c>
      <c r="N182" s="19" t="str">
        <f t="shared" si="13"/>
        <v>003</v>
      </c>
      <c r="O182" s="19" t="str">
        <f t="shared" si="14"/>
        <v>1</v>
      </c>
    </row>
    <row r="183" s="1" customFormat="1" ht="28.5" spans="1:15">
      <c r="A183" s="6">
        <v>182</v>
      </c>
      <c r="B183" s="7" t="s">
        <v>599</v>
      </c>
      <c r="C183" s="9" t="s">
        <v>835</v>
      </c>
      <c r="D183" s="9" t="s">
        <v>859</v>
      </c>
      <c r="E183" s="7">
        <v>2</v>
      </c>
      <c r="F183" s="7">
        <v>22</v>
      </c>
      <c r="G183" s="7">
        <f t="shared" si="11"/>
        <v>11</v>
      </c>
      <c r="H183" s="6"/>
      <c r="J183" s="17" t="s">
        <v>480</v>
      </c>
      <c r="L183" s="18" t="s">
        <v>382</v>
      </c>
      <c r="M183" s="19" t="str">
        <f t="shared" si="12"/>
        <v>13705029</v>
      </c>
      <c r="N183" s="19" t="str">
        <f t="shared" si="13"/>
        <v>005</v>
      </c>
      <c r="O183" s="19" t="str">
        <f t="shared" si="14"/>
        <v>2</v>
      </c>
    </row>
    <row r="184" s="1" customFormat="1" ht="28.5" spans="1:15">
      <c r="A184" s="6">
        <v>183</v>
      </c>
      <c r="B184" s="7" t="s">
        <v>785</v>
      </c>
      <c r="C184" s="9" t="s">
        <v>860</v>
      </c>
      <c r="D184" s="9" t="s">
        <v>786</v>
      </c>
      <c r="E184" s="7">
        <v>2</v>
      </c>
      <c r="F184" s="7">
        <v>22</v>
      </c>
      <c r="G184" s="7">
        <f t="shared" si="11"/>
        <v>11</v>
      </c>
      <c r="H184" s="6"/>
      <c r="J184" s="17" t="s">
        <v>480</v>
      </c>
      <c r="L184" s="18" t="s">
        <v>414</v>
      </c>
      <c r="M184" s="19" t="str">
        <f t="shared" si="12"/>
        <v>13705029</v>
      </c>
      <c r="N184" s="19" t="str">
        <f t="shared" si="13"/>
        <v>014</v>
      </c>
      <c r="O184" s="19" t="str">
        <f t="shared" si="14"/>
        <v>1</v>
      </c>
    </row>
    <row r="185" s="1" customFormat="1" ht="28.5" spans="1:15">
      <c r="A185" s="6">
        <v>184</v>
      </c>
      <c r="B185" s="7" t="s">
        <v>613</v>
      </c>
      <c r="C185" s="9" t="s">
        <v>861</v>
      </c>
      <c r="D185" s="9" t="s">
        <v>862</v>
      </c>
      <c r="E185" s="7">
        <v>1</v>
      </c>
      <c r="F185" s="7">
        <v>11</v>
      </c>
      <c r="G185" s="7">
        <f t="shared" si="11"/>
        <v>11</v>
      </c>
      <c r="H185" s="6"/>
      <c r="J185" s="17" t="s">
        <v>480</v>
      </c>
      <c r="L185" s="18" t="s">
        <v>417</v>
      </c>
      <c r="M185" s="19" t="str">
        <f t="shared" si="12"/>
        <v>13705029</v>
      </c>
      <c r="N185" s="19" t="str">
        <f t="shared" si="13"/>
        <v>015</v>
      </c>
      <c r="O185" s="19" t="str">
        <f t="shared" si="14"/>
        <v>1</v>
      </c>
    </row>
    <row r="186" s="1" customFormat="1" ht="30" customHeight="1" spans="1:15">
      <c r="A186" s="6">
        <v>185</v>
      </c>
      <c r="B186" s="7" t="s">
        <v>604</v>
      </c>
      <c r="C186" s="9" t="s">
        <v>752</v>
      </c>
      <c r="D186" s="9" t="s">
        <v>637</v>
      </c>
      <c r="E186" s="7">
        <v>1</v>
      </c>
      <c r="F186" s="7">
        <v>11</v>
      </c>
      <c r="G186" s="7">
        <f t="shared" si="11"/>
        <v>11</v>
      </c>
      <c r="H186" s="6"/>
      <c r="J186" s="17"/>
      <c r="L186" s="18"/>
      <c r="M186" s="19"/>
      <c r="N186" s="19"/>
      <c r="O186" s="19"/>
    </row>
    <row r="187" s="1" customFormat="1" ht="28.5" spans="1:15">
      <c r="A187" s="6">
        <v>186</v>
      </c>
      <c r="B187" s="7" t="s">
        <v>630</v>
      </c>
      <c r="C187" s="9" t="s">
        <v>863</v>
      </c>
      <c r="D187" s="9" t="s">
        <v>864</v>
      </c>
      <c r="E187" s="7">
        <v>2</v>
      </c>
      <c r="F187" s="7">
        <v>21</v>
      </c>
      <c r="G187" s="7">
        <f t="shared" si="11"/>
        <v>10.5</v>
      </c>
      <c r="H187" s="6"/>
      <c r="J187" s="17" t="s">
        <v>480</v>
      </c>
      <c r="L187" s="18" t="s">
        <v>437</v>
      </c>
      <c r="M187" s="19" t="str">
        <f t="shared" ref="M187:M190" si="15">LEFT(L187,8)</f>
        <v>13705029</v>
      </c>
      <c r="N187" s="19" t="str">
        <f t="shared" ref="N187:N190" si="16">MID(L187,9,3)</f>
        <v>022</v>
      </c>
      <c r="O187" s="19" t="str">
        <f t="shared" ref="O187:O190" si="17">RIGHT(L187,1)</f>
        <v>1</v>
      </c>
    </row>
    <row r="188" s="1" customFormat="1" ht="28.5" spans="1:15">
      <c r="A188" s="6">
        <v>187</v>
      </c>
      <c r="B188" s="7" t="s">
        <v>732</v>
      </c>
      <c r="C188" s="9" t="s">
        <v>733</v>
      </c>
      <c r="D188" s="9" t="s">
        <v>865</v>
      </c>
      <c r="E188" s="7">
        <v>1</v>
      </c>
      <c r="F188" s="7">
        <v>10</v>
      </c>
      <c r="G188" s="7">
        <f t="shared" si="11"/>
        <v>10</v>
      </c>
      <c r="H188" s="6"/>
      <c r="J188" s="17" t="s">
        <v>480</v>
      </c>
      <c r="L188" s="18" t="s">
        <v>439</v>
      </c>
      <c r="M188" s="19" t="str">
        <f t="shared" si="15"/>
        <v>13705029</v>
      </c>
      <c r="N188" s="19" t="str">
        <f t="shared" si="16"/>
        <v>022</v>
      </c>
      <c r="O188" s="19" t="str">
        <f t="shared" si="17"/>
        <v>2</v>
      </c>
    </row>
    <row r="189" s="1" customFormat="1" ht="28.5" spans="1:15">
      <c r="A189" s="6">
        <v>188</v>
      </c>
      <c r="B189" s="7" t="s">
        <v>785</v>
      </c>
      <c r="C189" s="9" t="s">
        <v>860</v>
      </c>
      <c r="D189" s="9" t="s">
        <v>866</v>
      </c>
      <c r="E189" s="7">
        <v>1</v>
      </c>
      <c r="F189" s="7">
        <v>10</v>
      </c>
      <c r="G189" s="7">
        <f t="shared" si="11"/>
        <v>10</v>
      </c>
      <c r="H189" s="6"/>
      <c r="J189" s="17" t="s">
        <v>480</v>
      </c>
      <c r="L189" s="18" t="s">
        <v>442</v>
      </c>
      <c r="M189" s="19" t="str">
        <f t="shared" si="15"/>
        <v>13705029</v>
      </c>
      <c r="N189" s="19" t="str">
        <f t="shared" si="16"/>
        <v>023</v>
      </c>
      <c r="O189" s="19" t="str">
        <f t="shared" si="17"/>
        <v>1</v>
      </c>
    </row>
    <row r="190" s="1" customFormat="1" ht="28.5" spans="1:15">
      <c r="A190" s="6">
        <v>189</v>
      </c>
      <c r="B190" s="7" t="s">
        <v>633</v>
      </c>
      <c r="C190" s="9" t="s">
        <v>867</v>
      </c>
      <c r="D190" s="9" t="s">
        <v>704</v>
      </c>
      <c r="E190" s="7">
        <v>1</v>
      </c>
      <c r="F190" s="7">
        <v>10</v>
      </c>
      <c r="G190" s="7">
        <f t="shared" si="11"/>
        <v>10</v>
      </c>
      <c r="H190" s="6"/>
      <c r="J190" s="17" t="s">
        <v>480</v>
      </c>
      <c r="L190" s="18" t="s">
        <v>443</v>
      </c>
      <c r="M190" s="19" t="str">
        <f t="shared" si="15"/>
        <v>13705029</v>
      </c>
      <c r="N190" s="19" t="str">
        <f t="shared" si="16"/>
        <v>023</v>
      </c>
      <c r="O190" s="19" t="str">
        <f t="shared" si="17"/>
        <v>2</v>
      </c>
    </row>
    <row r="191" s="1" customFormat="1" ht="30" customHeight="1" spans="1:15">
      <c r="A191" s="6">
        <v>190</v>
      </c>
      <c r="B191" s="7" t="s">
        <v>630</v>
      </c>
      <c r="C191" s="9" t="s">
        <v>868</v>
      </c>
      <c r="D191" s="9" t="s">
        <v>869</v>
      </c>
      <c r="E191" s="7">
        <v>4</v>
      </c>
      <c r="F191" s="7">
        <v>38</v>
      </c>
      <c r="G191" s="7">
        <f t="shared" si="11"/>
        <v>9.5</v>
      </c>
      <c r="H191" s="6"/>
      <c r="J191" s="17"/>
      <c r="L191" s="18"/>
      <c r="M191" s="19"/>
      <c r="N191" s="19"/>
      <c r="O191" s="19"/>
    </row>
    <row r="192" s="1" customFormat="1" ht="28.5" spans="1:15">
      <c r="A192" s="6">
        <v>191</v>
      </c>
      <c r="B192" s="7" t="s">
        <v>630</v>
      </c>
      <c r="C192" s="9" t="s">
        <v>870</v>
      </c>
      <c r="D192" s="9" t="s">
        <v>871</v>
      </c>
      <c r="E192" s="7">
        <v>2</v>
      </c>
      <c r="F192" s="7">
        <v>19</v>
      </c>
      <c r="G192" s="7">
        <f t="shared" si="11"/>
        <v>9.5</v>
      </c>
      <c r="H192" s="6"/>
      <c r="J192" s="17" t="s">
        <v>480</v>
      </c>
      <c r="L192" s="18" t="s">
        <v>445</v>
      </c>
      <c r="M192" s="19" t="str">
        <f t="shared" ref="M192:M195" si="18">LEFT(L192,8)</f>
        <v>13705029</v>
      </c>
      <c r="N192" s="19" t="str">
        <f t="shared" ref="N192:N195" si="19">MID(L192,9,3)</f>
        <v>023</v>
      </c>
      <c r="O192" s="19" t="str">
        <f t="shared" ref="O192:O195" si="20">RIGHT(L192,1)</f>
        <v>4</v>
      </c>
    </row>
    <row r="193" s="1" customFormat="1" ht="28.5" spans="1:15">
      <c r="A193" s="6">
        <v>192</v>
      </c>
      <c r="B193" s="7" t="s">
        <v>740</v>
      </c>
      <c r="C193" s="9" t="s">
        <v>579</v>
      </c>
      <c r="D193" s="9" t="s">
        <v>872</v>
      </c>
      <c r="E193" s="7">
        <v>5</v>
      </c>
      <c r="F193" s="7">
        <v>43</v>
      </c>
      <c r="G193" s="7">
        <f t="shared" si="11"/>
        <v>8.6</v>
      </c>
      <c r="H193" s="6"/>
      <c r="J193" s="17" t="s">
        <v>480</v>
      </c>
      <c r="L193" s="18" t="s">
        <v>464</v>
      </c>
      <c r="M193" s="19" t="str">
        <f t="shared" si="18"/>
        <v>13705029</v>
      </c>
      <c r="N193" s="19" t="str">
        <f t="shared" si="19"/>
        <v>028</v>
      </c>
      <c r="O193" s="19" t="str">
        <f t="shared" si="20"/>
        <v>1</v>
      </c>
    </row>
    <row r="194" s="1" customFormat="1" ht="30" customHeight="1" spans="1:15">
      <c r="A194" s="6">
        <v>193</v>
      </c>
      <c r="B194" s="7" t="s">
        <v>604</v>
      </c>
      <c r="C194" s="9" t="s">
        <v>873</v>
      </c>
      <c r="D194" s="9" t="s">
        <v>874</v>
      </c>
      <c r="E194" s="7">
        <v>2</v>
      </c>
      <c r="F194" s="7">
        <v>17</v>
      </c>
      <c r="G194" s="7">
        <f t="shared" ref="G194:G214" si="21">F194/E194</f>
        <v>8.5</v>
      </c>
      <c r="H194" s="6"/>
      <c r="J194" s="17"/>
      <c r="L194" s="18"/>
      <c r="M194" s="19"/>
      <c r="N194" s="19"/>
      <c r="O194" s="19"/>
    </row>
    <row r="195" s="1" customFormat="1" ht="28.5" spans="1:15">
      <c r="A195" s="6">
        <v>194</v>
      </c>
      <c r="B195" s="7" t="s">
        <v>604</v>
      </c>
      <c r="C195" s="9" t="s">
        <v>806</v>
      </c>
      <c r="D195" s="9" t="s">
        <v>875</v>
      </c>
      <c r="E195" s="7">
        <v>2</v>
      </c>
      <c r="F195" s="7">
        <v>17</v>
      </c>
      <c r="G195" s="7">
        <f t="shared" si="21"/>
        <v>8.5</v>
      </c>
      <c r="H195" s="6"/>
      <c r="J195" s="17" t="s">
        <v>480</v>
      </c>
      <c r="L195" s="18" t="s">
        <v>468</v>
      </c>
      <c r="M195" s="19" t="str">
        <f t="shared" si="18"/>
        <v>13705030</v>
      </c>
      <c r="N195" s="19" t="str">
        <f t="shared" si="19"/>
        <v>001</v>
      </c>
      <c r="O195" s="19" t="str">
        <f t="shared" si="20"/>
        <v>1</v>
      </c>
    </row>
    <row r="196" s="1" customFormat="1" ht="30" customHeight="1" spans="1:15">
      <c r="A196" s="6">
        <v>195</v>
      </c>
      <c r="B196" s="7" t="s">
        <v>681</v>
      </c>
      <c r="C196" s="9" t="s">
        <v>876</v>
      </c>
      <c r="D196" s="9" t="s">
        <v>783</v>
      </c>
      <c r="E196" s="7">
        <v>1</v>
      </c>
      <c r="F196" s="7">
        <v>8</v>
      </c>
      <c r="G196" s="7">
        <f t="shared" si="21"/>
        <v>8</v>
      </c>
      <c r="H196" s="6"/>
      <c r="J196" s="17"/>
      <c r="L196" s="18"/>
      <c r="M196" s="19"/>
      <c r="N196" s="19"/>
      <c r="O196" s="19"/>
    </row>
    <row r="197" s="1" customFormat="1" ht="30" customHeight="1" spans="1:15">
      <c r="A197" s="6">
        <v>196</v>
      </c>
      <c r="B197" s="7" t="s">
        <v>630</v>
      </c>
      <c r="C197" s="9" t="s">
        <v>868</v>
      </c>
      <c r="D197" s="9" t="s">
        <v>864</v>
      </c>
      <c r="E197" s="7">
        <v>2</v>
      </c>
      <c r="F197" s="7">
        <v>16</v>
      </c>
      <c r="G197" s="7">
        <f t="shared" si="21"/>
        <v>8</v>
      </c>
      <c r="H197" s="6"/>
      <c r="J197" s="17"/>
      <c r="L197" s="18"/>
      <c r="M197" s="19"/>
      <c r="N197" s="19"/>
      <c r="O197" s="19"/>
    </row>
    <row r="198" s="1" customFormat="1" ht="28.5" spans="1:15">
      <c r="A198" s="6">
        <v>197</v>
      </c>
      <c r="B198" s="7" t="s">
        <v>630</v>
      </c>
      <c r="C198" s="9" t="s">
        <v>631</v>
      </c>
      <c r="D198" s="9" t="s">
        <v>866</v>
      </c>
      <c r="E198" s="7">
        <v>2</v>
      </c>
      <c r="F198" s="7">
        <v>16</v>
      </c>
      <c r="G198" s="7">
        <f t="shared" si="21"/>
        <v>8</v>
      </c>
      <c r="H198" s="6"/>
      <c r="J198" s="17" t="s">
        <v>480</v>
      </c>
      <c r="L198" s="18" t="s">
        <v>447</v>
      </c>
      <c r="M198" s="19" t="str">
        <f t="shared" ref="M198:M202" si="22">LEFT(L198,8)</f>
        <v>13705029</v>
      </c>
      <c r="N198" s="19" t="str">
        <f t="shared" ref="N198:N202" si="23">MID(L198,9,3)</f>
        <v>024</v>
      </c>
      <c r="O198" s="19" t="str">
        <f t="shared" ref="O198:O202" si="24">RIGHT(L198,1)</f>
        <v>1</v>
      </c>
    </row>
    <row r="199" s="1" customFormat="1" ht="28.5" spans="1:15">
      <c r="A199" s="6">
        <v>198</v>
      </c>
      <c r="B199" s="7" t="s">
        <v>785</v>
      </c>
      <c r="C199" s="9" t="s">
        <v>860</v>
      </c>
      <c r="D199" s="9" t="s">
        <v>877</v>
      </c>
      <c r="E199" s="7">
        <v>1</v>
      </c>
      <c r="F199" s="7">
        <v>8</v>
      </c>
      <c r="G199" s="7">
        <f t="shared" si="21"/>
        <v>8</v>
      </c>
      <c r="H199" s="6"/>
      <c r="J199" s="17" t="s">
        <v>480</v>
      </c>
      <c r="L199" s="18" t="s">
        <v>451</v>
      </c>
      <c r="M199" s="19" t="str">
        <f t="shared" si="22"/>
        <v>13705029</v>
      </c>
      <c r="N199" s="19" t="str">
        <f t="shared" si="23"/>
        <v>025</v>
      </c>
      <c r="O199" s="19" t="str">
        <f t="shared" si="24"/>
        <v>1</v>
      </c>
    </row>
    <row r="200" s="1" customFormat="1" ht="28.5" spans="1:15">
      <c r="A200" s="6">
        <v>199</v>
      </c>
      <c r="B200" s="7" t="s">
        <v>785</v>
      </c>
      <c r="C200" s="9" t="s">
        <v>878</v>
      </c>
      <c r="D200" s="9" t="s">
        <v>879</v>
      </c>
      <c r="E200" s="7">
        <v>1</v>
      </c>
      <c r="F200" s="7">
        <v>8</v>
      </c>
      <c r="G200" s="7">
        <f t="shared" si="21"/>
        <v>8</v>
      </c>
      <c r="H200" s="6"/>
      <c r="J200" s="17" t="s">
        <v>480</v>
      </c>
      <c r="L200" s="18" t="s">
        <v>448</v>
      </c>
      <c r="M200" s="19" t="str">
        <f t="shared" si="22"/>
        <v>13705029</v>
      </c>
      <c r="N200" s="19" t="str">
        <f t="shared" si="23"/>
        <v>024</v>
      </c>
      <c r="O200" s="19" t="str">
        <f t="shared" si="24"/>
        <v>2</v>
      </c>
    </row>
    <row r="201" s="1" customFormat="1" ht="28.5" spans="1:15">
      <c r="A201" s="6">
        <v>200</v>
      </c>
      <c r="B201" s="7" t="s">
        <v>633</v>
      </c>
      <c r="C201" s="9" t="s">
        <v>880</v>
      </c>
      <c r="D201" s="9" t="s">
        <v>612</v>
      </c>
      <c r="E201" s="7">
        <v>1</v>
      </c>
      <c r="F201" s="7">
        <v>8</v>
      </c>
      <c r="G201" s="7">
        <f t="shared" si="21"/>
        <v>8</v>
      </c>
      <c r="H201" s="6"/>
      <c r="J201" s="17" t="s">
        <v>480</v>
      </c>
      <c r="L201" s="18" t="s">
        <v>461</v>
      </c>
      <c r="M201" s="19" t="str">
        <f t="shared" si="22"/>
        <v>13705029</v>
      </c>
      <c r="N201" s="19" t="str">
        <f t="shared" si="23"/>
        <v>027</v>
      </c>
      <c r="O201" s="19" t="str">
        <f t="shared" si="24"/>
        <v>2</v>
      </c>
    </row>
    <row r="202" s="1" customFormat="1" ht="30" customHeight="1" spans="1:15">
      <c r="A202" s="6">
        <v>201</v>
      </c>
      <c r="B202" s="7" t="s">
        <v>630</v>
      </c>
      <c r="C202" s="9" t="s">
        <v>631</v>
      </c>
      <c r="D202" s="9" t="s">
        <v>871</v>
      </c>
      <c r="E202" s="7">
        <v>2</v>
      </c>
      <c r="F202" s="7">
        <v>15</v>
      </c>
      <c r="G202" s="7">
        <f t="shared" si="21"/>
        <v>7.5</v>
      </c>
      <c r="H202" s="6"/>
      <c r="J202" s="17" t="s">
        <v>480</v>
      </c>
      <c r="L202" s="18" t="s">
        <v>472</v>
      </c>
      <c r="M202" s="19" t="str">
        <f t="shared" si="22"/>
        <v>13705031</v>
      </c>
      <c r="N202" s="19" t="str">
        <f t="shared" si="23"/>
        <v>001</v>
      </c>
      <c r="O202" s="19" t="str">
        <f t="shared" si="24"/>
        <v>1</v>
      </c>
    </row>
    <row r="203" s="1" customFormat="1" ht="30" customHeight="1" spans="1:15">
      <c r="A203" s="6">
        <v>202</v>
      </c>
      <c r="B203" s="7" t="s">
        <v>681</v>
      </c>
      <c r="C203" s="9" t="s">
        <v>881</v>
      </c>
      <c r="D203" s="9" t="s">
        <v>783</v>
      </c>
      <c r="E203" s="7">
        <v>1</v>
      </c>
      <c r="F203" s="7">
        <v>7</v>
      </c>
      <c r="G203" s="7">
        <f t="shared" si="21"/>
        <v>7</v>
      </c>
      <c r="H203" s="6"/>
      <c r="J203" s="17"/>
      <c r="L203" s="18"/>
      <c r="M203" s="19"/>
      <c r="N203" s="19"/>
      <c r="O203" s="19"/>
    </row>
    <row r="204" s="1" customFormat="1" ht="30" customHeight="1" spans="1:15">
      <c r="A204" s="6">
        <v>203</v>
      </c>
      <c r="B204" s="7" t="s">
        <v>630</v>
      </c>
      <c r="C204" s="9" t="s">
        <v>707</v>
      </c>
      <c r="D204" s="9" t="s">
        <v>871</v>
      </c>
      <c r="E204" s="7">
        <v>1</v>
      </c>
      <c r="F204" s="7">
        <v>7</v>
      </c>
      <c r="G204" s="7">
        <f t="shared" si="21"/>
        <v>7</v>
      </c>
      <c r="H204" s="6"/>
      <c r="J204" s="17"/>
      <c r="L204" s="18"/>
      <c r="M204" s="19"/>
      <c r="N204" s="19"/>
      <c r="O204" s="19"/>
    </row>
    <row r="205" s="1" customFormat="1" ht="30" customHeight="1" spans="1:15">
      <c r="A205" s="6">
        <v>204</v>
      </c>
      <c r="B205" s="7" t="s">
        <v>785</v>
      </c>
      <c r="C205" s="9" t="s">
        <v>579</v>
      </c>
      <c r="D205" s="9" t="s">
        <v>877</v>
      </c>
      <c r="E205" s="7">
        <v>1</v>
      </c>
      <c r="F205" s="7">
        <v>7</v>
      </c>
      <c r="G205" s="7">
        <f t="shared" si="21"/>
        <v>7</v>
      </c>
      <c r="H205" s="6"/>
      <c r="J205" s="17"/>
      <c r="L205" s="18"/>
      <c r="M205" s="19"/>
      <c r="N205" s="19"/>
      <c r="O205" s="19"/>
    </row>
    <row r="206" s="1" customFormat="1" ht="30" customHeight="1" spans="1:15">
      <c r="A206" s="6">
        <v>205</v>
      </c>
      <c r="B206" s="7" t="s">
        <v>633</v>
      </c>
      <c r="C206" s="9" t="s">
        <v>882</v>
      </c>
      <c r="D206" s="9" t="s">
        <v>883</v>
      </c>
      <c r="E206" s="7">
        <v>1</v>
      </c>
      <c r="F206" s="7">
        <v>7</v>
      </c>
      <c r="G206" s="7">
        <f t="shared" si="21"/>
        <v>7</v>
      </c>
      <c r="H206" s="6"/>
      <c r="J206" s="17"/>
      <c r="L206" s="18"/>
      <c r="M206" s="19"/>
      <c r="N206" s="19"/>
      <c r="O206" s="19"/>
    </row>
    <row r="207" s="1" customFormat="1" ht="28.5" spans="1:15">
      <c r="A207" s="6">
        <v>206</v>
      </c>
      <c r="B207" s="7" t="s">
        <v>795</v>
      </c>
      <c r="C207" s="9" t="s">
        <v>796</v>
      </c>
      <c r="D207" s="9" t="s">
        <v>884</v>
      </c>
      <c r="E207" s="7">
        <v>2</v>
      </c>
      <c r="F207" s="7">
        <v>12</v>
      </c>
      <c r="G207" s="7">
        <f t="shared" si="21"/>
        <v>6</v>
      </c>
      <c r="H207" s="6"/>
      <c r="J207" s="17" t="s">
        <v>480</v>
      </c>
      <c r="L207" s="18" t="s">
        <v>454</v>
      </c>
      <c r="M207" s="19" t="str">
        <f t="shared" ref="M207:M210" si="25">LEFT(L207,8)</f>
        <v>13705029</v>
      </c>
      <c r="N207" s="19" t="str">
        <f t="shared" ref="N207:N210" si="26">MID(L207,9,3)</f>
        <v>026</v>
      </c>
      <c r="O207" s="19" t="str">
        <f t="shared" ref="O207:O210" si="27">RIGHT(L207,1)</f>
        <v>1</v>
      </c>
    </row>
    <row r="208" s="1" customFormat="1" ht="28.5" spans="1:15">
      <c r="A208" s="6">
        <v>207</v>
      </c>
      <c r="B208" s="7" t="s">
        <v>630</v>
      </c>
      <c r="C208" s="9" t="s">
        <v>863</v>
      </c>
      <c r="D208" s="9" t="s">
        <v>869</v>
      </c>
      <c r="E208" s="7">
        <v>2</v>
      </c>
      <c r="F208" s="7">
        <v>12</v>
      </c>
      <c r="G208" s="7">
        <f t="shared" si="21"/>
        <v>6</v>
      </c>
      <c r="H208" s="6"/>
      <c r="J208" s="17" t="s">
        <v>480</v>
      </c>
      <c r="L208" s="18" t="s">
        <v>456</v>
      </c>
      <c r="M208" s="19" t="str">
        <f t="shared" si="25"/>
        <v>13705029</v>
      </c>
      <c r="N208" s="19" t="str">
        <f t="shared" si="26"/>
        <v>026</v>
      </c>
      <c r="O208" s="19" t="str">
        <f t="shared" si="27"/>
        <v>2</v>
      </c>
    </row>
    <row r="209" s="1" customFormat="1" ht="28.5" spans="1:15">
      <c r="A209" s="6">
        <v>208</v>
      </c>
      <c r="B209" s="7" t="s">
        <v>795</v>
      </c>
      <c r="C209" s="9" t="s">
        <v>796</v>
      </c>
      <c r="D209" s="9" t="s">
        <v>885</v>
      </c>
      <c r="E209" s="7">
        <v>1</v>
      </c>
      <c r="F209" s="7">
        <v>5</v>
      </c>
      <c r="G209" s="7">
        <f t="shared" si="21"/>
        <v>5</v>
      </c>
      <c r="H209" s="6"/>
      <c r="J209" s="17" t="s">
        <v>480</v>
      </c>
      <c r="L209" s="18" t="s">
        <v>444</v>
      </c>
      <c r="M209" s="19" t="str">
        <f t="shared" si="25"/>
        <v>13705029</v>
      </c>
      <c r="N209" s="19" t="str">
        <f t="shared" si="26"/>
        <v>023</v>
      </c>
      <c r="O209" s="19" t="str">
        <f t="shared" si="27"/>
        <v>3</v>
      </c>
    </row>
    <row r="210" s="1" customFormat="1" ht="28.5" spans="1:15">
      <c r="A210" s="6">
        <v>209</v>
      </c>
      <c r="B210" s="7" t="s">
        <v>630</v>
      </c>
      <c r="C210" s="9" t="s">
        <v>870</v>
      </c>
      <c r="D210" s="9" t="s">
        <v>866</v>
      </c>
      <c r="E210" s="7">
        <v>1</v>
      </c>
      <c r="F210" s="7">
        <v>5</v>
      </c>
      <c r="G210" s="7">
        <f t="shared" si="21"/>
        <v>5</v>
      </c>
      <c r="H210" s="6"/>
      <c r="J210" s="17" t="s">
        <v>480</v>
      </c>
      <c r="L210" s="18" t="s">
        <v>459</v>
      </c>
      <c r="M210" s="19" t="str">
        <f t="shared" si="25"/>
        <v>13705029</v>
      </c>
      <c r="N210" s="19" t="str">
        <f t="shared" si="26"/>
        <v>027</v>
      </c>
      <c r="O210" s="19" t="str">
        <f t="shared" si="27"/>
        <v>1</v>
      </c>
    </row>
    <row r="211" s="1" customFormat="1" ht="30" customHeight="1" spans="1:15">
      <c r="A211" s="6">
        <v>210</v>
      </c>
      <c r="B211" s="7" t="s">
        <v>785</v>
      </c>
      <c r="C211" s="9" t="s">
        <v>886</v>
      </c>
      <c r="D211" s="9" t="s">
        <v>879</v>
      </c>
      <c r="E211" s="7">
        <v>1</v>
      </c>
      <c r="F211" s="7">
        <v>4</v>
      </c>
      <c r="G211" s="7">
        <f t="shared" si="21"/>
        <v>4</v>
      </c>
      <c r="H211" s="6"/>
      <c r="J211" s="17"/>
      <c r="L211" s="18"/>
      <c r="M211" s="19"/>
      <c r="N211" s="19"/>
      <c r="O211" s="19"/>
    </row>
    <row r="212" s="1" customFormat="1" ht="30" customHeight="1" spans="1:15">
      <c r="A212" s="6">
        <v>211</v>
      </c>
      <c r="B212" s="7" t="s">
        <v>740</v>
      </c>
      <c r="C212" s="9" t="s">
        <v>887</v>
      </c>
      <c r="D212" s="9" t="s">
        <v>790</v>
      </c>
      <c r="E212" s="7">
        <v>2</v>
      </c>
      <c r="F212" s="7">
        <v>7</v>
      </c>
      <c r="G212" s="7">
        <f t="shared" si="21"/>
        <v>3.5</v>
      </c>
      <c r="H212" s="6"/>
      <c r="J212" s="17"/>
      <c r="L212" s="18"/>
      <c r="M212" s="19"/>
      <c r="N212" s="19"/>
      <c r="O212" s="19"/>
    </row>
    <row r="213" ht="30" customHeight="1" spans="1:8">
      <c r="A213" s="6">
        <v>212</v>
      </c>
      <c r="B213" s="7" t="s">
        <v>585</v>
      </c>
      <c r="C213" s="8" t="s">
        <v>888</v>
      </c>
      <c r="D213" s="8" t="s">
        <v>255</v>
      </c>
      <c r="E213" s="7">
        <v>1</v>
      </c>
      <c r="F213" s="7">
        <v>3</v>
      </c>
      <c r="G213" s="7">
        <f t="shared" si="21"/>
        <v>3</v>
      </c>
      <c r="H213" s="10" t="s">
        <v>93</v>
      </c>
    </row>
    <row r="214" ht="30" customHeight="1" spans="1:8">
      <c r="A214" s="6">
        <v>213</v>
      </c>
      <c r="B214" s="7" t="s">
        <v>604</v>
      </c>
      <c r="C214" s="8" t="s">
        <v>889</v>
      </c>
      <c r="D214" s="8" t="s">
        <v>890</v>
      </c>
      <c r="E214" s="7">
        <v>1</v>
      </c>
      <c r="F214" s="7">
        <v>3</v>
      </c>
      <c r="G214" s="7">
        <f t="shared" si="21"/>
        <v>3</v>
      </c>
      <c r="H214" s="10" t="s">
        <v>93</v>
      </c>
    </row>
  </sheetData>
  <autoFilter xmlns:etc="http://www.wps.cn/officeDocument/2017/etCustomData" ref="A1:H214" etc:filterBottomFollowUsedRange="0">
    <sortState ref="A1:H214">
      <sortCondition ref="G2" descending="1"/>
    </sortState>
    <extLst/>
  </autoFilter>
  <printOptions horizontalCentered="1"/>
  <pageMargins left="0.59" right="0.59" top="0.98" bottom="0.98" header="0.5" footer="0.5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报名统计表</vt:lpstr>
      <vt:lpstr>面试人选资格审查和面试通知单领取地点</vt:lpstr>
      <vt:lpstr>报名统计表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文彩</cp:lastModifiedBy>
  <dcterms:created xsi:type="dcterms:W3CDTF">2022-09-04T00:10:00Z</dcterms:created>
  <dcterms:modified xsi:type="dcterms:W3CDTF">2025-01-17T05:50:48Z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524E27285CB245E2B6A0892F017AAEA5_13</vt:lpwstr>
  </property>
  <property fmtid="{D5CDD505-2E9C-101B-9397-08002B2CF9AE}" pid="3" name="KSOProductBuildVer">
    <vt:lpwstr>2052-12.1.0.19770</vt:lpwstr>
  </property>
</Properties>
</file>